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Area" localSheetId="0">'Sheet1'!$A$1:$P$169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<sst xmlns="http://schemas.openxmlformats.org/spreadsheetml/2006/main" count="921" uniqueCount="298">
  <si>
    <t>附件2：</t>
  </si>
  <si>
    <t>2020-2021学年本科生素质能力测评成绩汇总表（2020级用表）</t>
  </si>
  <si>
    <r>
      <t>学院：</t>
    </r>
    <r>
      <rPr>
        <b/>
        <u val="single"/>
        <sz val="12"/>
        <rFont val="微软雅黑"/>
        <family val="2"/>
      </rPr>
      <t xml:space="preserve">                 </t>
    </r>
    <r>
      <rPr>
        <b/>
        <sz val="12"/>
        <rFont val="微软雅黑"/>
        <family val="2"/>
      </rPr>
      <t>（盖章）                                     领导审核（签名）：                                      制表人（签名）：</t>
    </r>
  </si>
  <si>
    <t>序号</t>
  </si>
  <si>
    <t>学号</t>
  </si>
  <si>
    <t>姓名</t>
  </si>
  <si>
    <t>年级</t>
  </si>
  <si>
    <t>专业班级</t>
  </si>
  <si>
    <t>品德修养</t>
  </si>
  <si>
    <t>素质发展</t>
  </si>
  <si>
    <t>能力拓展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</si>
  <si>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</si>
  <si>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</si>
  <si>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</si>
  <si>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</si>
  <si>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</si>
  <si>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</si>
  <si>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</si>
  <si>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</si>
  <si>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2020013097</t>
  </si>
  <si>
    <t>解博为</t>
  </si>
  <si>
    <t>动医2004班</t>
  </si>
  <si>
    <t>2020014208</t>
  </si>
  <si>
    <t>吴娜娜</t>
  </si>
  <si>
    <t>2020014018</t>
  </si>
  <si>
    <t>赵怡敏</t>
  </si>
  <si>
    <t>动医2005班</t>
  </si>
  <si>
    <t>2020010902</t>
  </si>
  <si>
    <t>陈琪</t>
  </si>
  <si>
    <t>2020014923</t>
  </si>
  <si>
    <t>杜阳</t>
  </si>
  <si>
    <t>2020012858</t>
  </si>
  <si>
    <t>李金遥</t>
  </si>
  <si>
    <t>黄俊朗</t>
  </si>
  <si>
    <t>动医2001班</t>
  </si>
  <si>
    <t>赵筱瑭</t>
  </si>
  <si>
    <t>2020014478</t>
  </si>
  <si>
    <t>杨绍冲</t>
  </si>
  <si>
    <t>动医2006班</t>
  </si>
  <si>
    <t>2020012502</t>
  </si>
  <si>
    <t>纪雨晨</t>
  </si>
  <si>
    <t>2020014618</t>
  </si>
  <si>
    <t>王维</t>
  </si>
  <si>
    <t>2020013262</t>
  </si>
  <si>
    <t>殷海</t>
  </si>
  <si>
    <t>2020012332</t>
  </si>
  <si>
    <t>李刘阳</t>
  </si>
  <si>
    <t>2020013219</t>
  </si>
  <si>
    <t>刘心雨</t>
  </si>
  <si>
    <t>2020015049</t>
  </si>
  <si>
    <t>张星雨</t>
  </si>
  <si>
    <t>2020011011</t>
  </si>
  <si>
    <t>罗慧</t>
  </si>
  <si>
    <t>2020014005</t>
  </si>
  <si>
    <t>田一诺</t>
  </si>
  <si>
    <t>2020014361</t>
  </si>
  <si>
    <t>朱嘉怡</t>
  </si>
  <si>
    <t>动医2003班</t>
  </si>
  <si>
    <t>2020010839</t>
  </si>
  <si>
    <t>方源</t>
  </si>
  <si>
    <t>2020014029</t>
  </si>
  <si>
    <t>黄嘉骏</t>
  </si>
  <si>
    <t>2020012289</t>
  </si>
  <si>
    <t>苑艺卫</t>
  </si>
  <si>
    <t>2020011541</t>
  </si>
  <si>
    <t>胡婷婷</t>
  </si>
  <si>
    <t>2020011929</t>
  </si>
  <si>
    <t>刘静</t>
  </si>
  <si>
    <t>2020013934</t>
  </si>
  <si>
    <t>刘笑州</t>
  </si>
  <si>
    <t>张淑滢</t>
  </si>
  <si>
    <t>金马利</t>
  </si>
  <si>
    <t>孙艳秋</t>
  </si>
  <si>
    <t>动医2002班</t>
  </si>
  <si>
    <t>2020013413</t>
  </si>
  <si>
    <t>柳潞妍</t>
  </si>
  <si>
    <t>2020010872</t>
  </si>
  <si>
    <t>张彦浩</t>
  </si>
  <si>
    <t>刘欣瑜</t>
  </si>
  <si>
    <t>赵昕钰</t>
  </si>
  <si>
    <t>2020013897</t>
  </si>
  <si>
    <t>杜雨佳</t>
  </si>
  <si>
    <t>2020011388</t>
  </si>
  <si>
    <t>曹梦丹</t>
  </si>
  <si>
    <t>2020011310</t>
  </si>
  <si>
    <t>许桓毓</t>
  </si>
  <si>
    <t>2020014469</t>
  </si>
  <si>
    <t>舒昕若</t>
  </si>
  <si>
    <t>任英昌</t>
  </si>
  <si>
    <t>农嘉芳</t>
  </si>
  <si>
    <t>2020010649</t>
  </si>
  <si>
    <t>刘亚飞</t>
  </si>
  <si>
    <t>2020015051</t>
  </si>
  <si>
    <t>袁晓蕾</t>
  </si>
  <si>
    <t>2020012005</t>
  </si>
  <si>
    <t>曹冰倩</t>
  </si>
  <si>
    <t>贺利群</t>
  </si>
  <si>
    <t>赵一凡</t>
  </si>
  <si>
    <t>2020010511</t>
  </si>
  <si>
    <t>钟雨萱</t>
  </si>
  <si>
    <t>2020013777</t>
  </si>
  <si>
    <t>程平</t>
  </si>
  <si>
    <t>2020011295</t>
  </si>
  <si>
    <t>赵浩淼</t>
  </si>
  <si>
    <t>2020013364</t>
  </si>
  <si>
    <t>李国庆</t>
  </si>
  <si>
    <t>霍力恒</t>
  </si>
  <si>
    <t>林晓语</t>
  </si>
  <si>
    <t>2020011712</t>
  </si>
  <si>
    <t>郭怡莹</t>
  </si>
  <si>
    <t>2020014877</t>
  </si>
  <si>
    <t>李心如</t>
  </si>
  <si>
    <t>祝乃慧</t>
  </si>
  <si>
    <t>2020011900</t>
  </si>
  <si>
    <t>王倩</t>
  </si>
  <si>
    <t>2020011673</t>
  </si>
  <si>
    <t>高雪燕</t>
  </si>
  <si>
    <t>2020011171</t>
  </si>
  <si>
    <t>高小婷</t>
  </si>
  <si>
    <t>2020014556</t>
  </si>
  <si>
    <t>贺晶</t>
  </si>
  <si>
    <t>马晓丹</t>
  </si>
  <si>
    <t>2020014894</t>
  </si>
  <si>
    <t>蒲盈盈</t>
  </si>
  <si>
    <t>2020014875</t>
  </si>
  <si>
    <t>杨芳</t>
  </si>
  <si>
    <t>2020012288</t>
  </si>
  <si>
    <t>冷佳桐</t>
  </si>
  <si>
    <t>2020012391</t>
  </si>
  <si>
    <t>黄思嘉</t>
  </si>
  <si>
    <t>杨红星</t>
  </si>
  <si>
    <t>郭甜甜</t>
  </si>
  <si>
    <t>2020011859</t>
  </si>
  <si>
    <t>唐系榕</t>
  </si>
  <si>
    <t>2020010326</t>
  </si>
  <si>
    <t>魏相</t>
  </si>
  <si>
    <t>2020010838</t>
  </si>
  <si>
    <t>葛骏枭</t>
  </si>
  <si>
    <t>2020013693</t>
  </si>
  <si>
    <t>娄欣月</t>
  </si>
  <si>
    <t>吴桐</t>
  </si>
  <si>
    <t>2020014505</t>
  </si>
  <si>
    <t>许梓涵</t>
  </si>
  <si>
    <t>张玖迪</t>
  </si>
  <si>
    <t>2020014339</t>
  </si>
  <si>
    <t>杜婧怡</t>
  </si>
  <si>
    <t>2020013271</t>
  </si>
  <si>
    <t>王思懿</t>
  </si>
  <si>
    <t>2020010562</t>
  </si>
  <si>
    <t>崔诗钰</t>
  </si>
  <si>
    <t>2020014200</t>
  </si>
  <si>
    <t>陶嘉楠</t>
  </si>
  <si>
    <t>董士豪</t>
  </si>
  <si>
    <t>2020013334</t>
  </si>
  <si>
    <t>王海鹏</t>
  </si>
  <si>
    <t>鲁杭棋</t>
  </si>
  <si>
    <t>2020014377</t>
  </si>
  <si>
    <t>王奕宸</t>
  </si>
  <si>
    <t>王紫晗</t>
  </si>
  <si>
    <t>顿珠次仁</t>
  </si>
  <si>
    <t>乔静怡</t>
  </si>
  <si>
    <t>2020013279</t>
  </si>
  <si>
    <t>崔璐佳</t>
  </si>
  <si>
    <t>2020012239</t>
  </si>
  <si>
    <t>王鑫垚</t>
  </si>
  <si>
    <t>2020010397</t>
  </si>
  <si>
    <t>罗颖</t>
  </si>
  <si>
    <t>韩耀颉</t>
  </si>
  <si>
    <t>孙霄</t>
  </si>
  <si>
    <t>2020014886</t>
  </si>
  <si>
    <t>冷攀</t>
  </si>
  <si>
    <t>2020011338</t>
  </si>
  <si>
    <t>田尊拓</t>
  </si>
  <si>
    <t>2020014195</t>
  </si>
  <si>
    <t>刘静宇</t>
  </si>
  <si>
    <t>侯欣茹</t>
  </si>
  <si>
    <t>2020015038</t>
  </si>
  <si>
    <t>万思雨</t>
  </si>
  <si>
    <t>王悦</t>
  </si>
  <si>
    <t>屈啸天</t>
  </si>
  <si>
    <t>李昇欣</t>
  </si>
  <si>
    <t>李欣</t>
  </si>
  <si>
    <t>2020012891</t>
  </si>
  <si>
    <t>李冰</t>
  </si>
  <si>
    <t>2020012181</t>
  </si>
  <si>
    <t>徐师聪</t>
  </si>
  <si>
    <t>2020011420</t>
  </si>
  <si>
    <t>周迎晨</t>
  </si>
  <si>
    <t>2020011976</t>
  </si>
  <si>
    <t>王辛夷</t>
  </si>
  <si>
    <t>2020010568</t>
  </si>
  <si>
    <t>钱翔</t>
  </si>
  <si>
    <t>2020012828</t>
  </si>
  <si>
    <t>刘晨浩</t>
  </si>
  <si>
    <t>王磊</t>
  </si>
  <si>
    <t>周雨晴</t>
  </si>
  <si>
    <t>2020010662</t>
  </si>
  <si>
    <t>郭秋萍</t>
  </si>
  <si>
    <t>张怡清清</t>
  </si>
  <si>
    <t>2020014727</t>
  </si>
  <si>
    <t>万浩浩</t>
  </si>
  <si>
    <t>康杰</t>
  </si>
  <si>
    <t>种骄炀</t>
  </si>
  <si>
    <t>2020012881</t>
  </si>
  <si>
    <t>黄茜</t>
  </si>
  <si>
    <t>2020013414</t>
  </si>
  <si>
    <t>吴凌云</t>
  </si>
  <si>
    <t>2020010500</t>
  </si>
  <si>
    <t>刘欣雨</t>
  </si>
  <si>
    <t>2020011262</t>
  </si>
  <si>
    <t>裴鹏飞</t>
  </si>
  <si>
    <t>2020010888</t>
  </si>
  <si>
    <t>陈娅丽</t>
  </si>
  <si>
    <t>刘紫福</t>
  </si>
  <si>
    <t>2020012210</t>
  </si>
  <si>
    <t>刘瑞传</t>
  </si>
  <si>
    <t>2020011808</t>
  </si>
  <si>
    <t>刘汉一</t>
  </si>
  <si>
    <t>刘思涌</t>
  </si>
  <si>
    <t>2020012052</t>
  </si>
  <si>
    <t>王鹏翔</t>
  </si>
  <si>
    <t>2020011377</t>
  </si>
  <si>
    <t>芮煜晴</t>
  </si>
  <si>
    <t>王鹏乐</t>
  </si>
  <si>
    <t>2020011471</t>
  </si>
  <si>
    <t>封彦飞</t>
  </si>
  <si>
    <t>2020014287</t>
  </si>
  <si>
    <t>赵争萌</t>
  </si>
  <si>
    <t>2020011617</t>
  </si>
  <si>
    <t>李雅鑫</t>
  </si>
  <si>
    <t>2020011345</t>
  </si>
  <si>
    <t>张小璐</t>
  </si>
  <si>
    <t>肖烨芳</t>
  </si>
  <si>
    <t>项超辉</t>
  </si>
  <si>
    <t>2020010918</t>
  </si>
  <si>
    <t>2020011537</t>
  </si>
  <si>
    <t>何济坤</t>
  </si>
  <si>
    <t>2020015124</t>
  </si>
  <si>
    <t>胡轩</t>
  </si>
  <si>
    <t>2020010488</t>
  </si>
  <si>
    <t>余娅</t>
  </si>
  <si>
    <t>李鑫如</t>
  </si>
  <si>
    <t>2020012235</t>
  </si>
  <si>
    <t>李友瑄</t>
  </si>
  <si>
    <t>李铮言</t>
  </si>
  <si>
    <t>2020014728</t>
  </si>
  <si>
    <t>朱玉</t>
  </si>
  <si>
    <t>2020013138</t>
  </si>
  <si>
    <t>邹心茹</t>
  </si>
  <si>
    <t>2020014475</t>
  </si>
  <si>
    <t>薛轶轲</t>
  </si>
  <si>
    <t>耿青茹</t>
  </si>
  <si>
    <t>2020013999</t>
  </si>
  <si>
    <t>李烁</t>
  </si>
  <si>
    <t>2020015262</t>
  </si>
  <si>
    <t>马倩雯</t>
  </si>
  <si>
    <t>2020013826</t>
  </si>
  <si>
    <t>杨正华</t>
  </si>
  <si>
    <t>徐丽丹</t>
  </si>
  <si>
    <t>隆璇钰</t>
  </si>
  <si>
    <t>李瑞</t>
  </si>
  <si>
    <t>2020015160</t>
  </si>
  <si>
    <t>李靖雯</t>
  </si>
  <si>
    <t>李飞飞</t>
  </si>
  <si>
    <t>2020011002</t>
  </si>
  <si>
    <t>黄玉麦</t>
  </si>
  <si>
    <t>周毅</t>
  </si>
  <si>
    <t>乔雨涵</t>
  </si>
  <si>
    <t>2020012766</t>
  </si>
  <si>
    <t>李继鹏</t>
  </si>
  <si>
    <t>赵雅关</t>
  </si>
  <si>
    <t>2020010601</t>
  </si>
  <si>
    <t>陈星宇</t>
  </si>
  <si>
    <t>2020012664</t>
  </si>
  <si>
    <t>胡瑾芝</t>
  </si>
  <si>
    <t>2020010445</t>
  </si>
  <si>
    <t>文净</t>
  </si>
  <si>
    <t>王悦行</t>
  </si>
  <si>
    <t>李敦月</t>
  </si>
  <si>
    <t>曹蓉</t>
  </si>
  <si>
    <t>张良义</t>
  </si>
  <si>
    <t>2019010806</t>
  </si>
  <si>
    <t>宁致远</t>
  </si>
  <si>
    <t>2020012223</t>
  </si>
  <si>
    <t>孟润轩</t>
  </si>
  <si>
    <t>张烨</t>
  </si>
  <si>
    <t>2020014710</t>
  </si>
  <si>
    <t>李鹏飞</t>
  </si>
  <si>
    <t>2020015142</t>
  </si>
  <si>
    <t>李苏豪</t>
  </si>
  <si>
    <t>赵星岚</t>
  </si>
  <si>
    <t>2020014579</t>
  </si>
  <si>
    <t>郭静怡</t>
  </si>
  <si>
    <t>祝怡豪</t>
  </si>
  <si>
    <t>2020011692</t>
  </si>
  <si>
    <t>韩承烨</t>
  </si>
  <si>
    <t>20级</t>
  </si>
  <si>
    <t>动医2004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</si>
</sst>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0.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8"/>
      <name val="方正小标宋简体"/>
      <family val="4"/>
    </font>
    <font>
      <b/>
      <sz val="12"/>
      <name val="微软雅黑"/>
      <family val="2"/>
    </font>
    <font>
      <b/>
      <sz val="9"/>
      <color indexed="8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u val="single"/>
      <sz val="12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48" fillId="0" borderId="9" xfId="63" applyNumberFormat="1" applyFont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63" applyNumberFormat="1" applyFont="1" applyBorder="1" applyAlignment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48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9" xfId="0" applyNumberFormat="1" applyFont="1" applyBorder="1" applyAlignment="1">
      <alignment horizontal="center" vertical="center"/>
    </xf>
    <xf numFmtId="176" fontId="48" fillId="0" borderId="9" xfId="63" applyNumberFormat="1" applyFont="1" applyBorder="1" applyAlignment="1">
      <alignment horizontal="center" vertical="center" wrapText="1"/>
      <protection/>
    </xf>
    <xf numFmtId="1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0" fontId="48" fillId="0" borderId="9" xfId="25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0" fillId="0" borderId="11" xfId="63" applyNumberFormat="1" applyFont="1" applyBorder="1" applyAlignment="1">
      <alignment horizontal="center" vertical="center" wrapText="1"/>
      <protection/>
    </xf>
    <xf numFmtId="0" fontId="50" fillId="0" borderId="12" xfId="63" applyNumberFormat="1" applyFont="1" applyBorder="1" applyAlignment="1">
      <alignment horizontal="center" vertical="center" wrapText="1"/>
      <protection/>
    </xf>
    <xf numFmtId="0" fontId="50" fillId="0" borderId="13" xfId="63" applyNumberFormat="1" applyFont="1" applyBorder="1" applyAlignment="1">
      <alignment horizontal="center" vertical="center" wrapText="1"/>
      <protection/>
    </xf>
    <xf numFmtId="0" fontId="50" fillId="0" borderId="14" xfId="63" applyNumberFormat="1" applyFont="1" applyBorder="1" applyAlignment="1">
      <alignment horizontal="center" vertical="center" wrapText="1"/>
      <protection/>
    </xf>
    <xf numFmtId="178" fontId="50" fillId="0" borderId="12" xfId="63" applyNumberFormat="1" applyFont="1" applyFill="1" applyBorder="1" applyAlignment="1">
      <alignment horizontal="center" vertical="center" wrapText="1"/>
      <protection/>
    </xf>
    <xf numFmtId="178" fontId="50" fillId="0" borderId="13" xfId="63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0" fillId="0" borderId="14" xfId="63" applyNumberFormat="1" applyFont="1" applyBorder="1" applyAlignment="1">
      <alignment horizontal="center" vertical="center" wrapText="1"/>
      <protection/>
    </xf>
    <xf numFmtId="0" fontId="50" fillId="0" borderId="15" xfId="63" applyNumberFormat="1" applyFont="1" applyBorder="1" applyAlignment="1">
      <alignment horizontal="center" vertical="center" wrapText="1"/>
      <protection/>
    </xf>
    <xf numFmtId="0" fontId="50" fillId="0" borderId="16" xfId="63" applyNumberFormat="1" applyFont="1" applyBorder="1" applyAlignment="1">
      <alignment horizontal="center" vertical="center" wrapText="1"/>
      <protection/>
    </xf>
    <xf numFmtId="0" fontId="50" fillId="0" borderId="17" xfId="63" applyNumberFormat="1" applyFont="1" applyBorder="1" applyAlignment="1">
      <alignment horizontal="center" vertical="center" wrapText="1"/>
      <protection/>
    </xf>
    <xf numFmtId="0" fontId="50" fillId="0" borderId="18" xfId="63" applyNumberFormat="1" applyFont="1" applyBorder="1" applyAlignment="1">
      <alignment horizontal="center" vertical="center" wrapText="1"/>
      <protection/>
    </xf>
    <xf numFmtId="10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0" fontId="48" fillId="0" borderId="9" xfId="25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view="pageBreakPreview" zoomScaleSheetLayoutView="100" workbookViewId="0" topLeftCell="A143">
      <selection activeCell="E22" sqref="E22"/>
    </sheetView>
  </sheetViews>
  <sheetFormatPr defaultColWidth="9.00390625" defaultRowHeight="14.25"/>
  <cols>
    <col min="2" max="2" width="12.00390625" style="0" customWidth="1"/>
    <col min="3" max="3" width="9.375" style="0" customWidth="1"/>
    <col min="5" max="5" width="11.125" style="0" customWidth="1"/>
    <col min="6" max="6" width="7.375" style="0" customWidth="1"/>
    <col min="7" max="7" width="7.75390625" style="0" customWidth="1"/>
    <col min="8" max="8" width="7.375" style="0" customWidth="1"/>
    <col min="9" max="9" width="6.625" style="31" customWidth="1"/>
    <col min="10" max="11" width="6.625" style="0" customWidth="1"/>
    <col min="12" max="12" width="8.375" style="0" customWidth="1"/>
    <col min="13" max="14" width="6.625" style="0" customWidth="1"/>
    <col min="15" max="15" width="7.625" style="0" customWidth="1"/>
    <col min="16" max="16" width="6.625" style="0" customWidth="1"/>
  </cols>
  <sheetData>
    <row r="1" spans="1:16" ht="24" customHeight="1">
      <c r="A1" s="32" t="s">
        <v>0</v>
      </c>
      <c r="B1" s="33"/>
      <c r="C1" s="33"/>
      <c r="D1" s="33"/>
      <c r="E1" s="33"/>
      <c r="F1" s="33"/>
      <c r="G1" s="33"/>
      <c r="H1" s="33"/>
      <c r="I1" s="53"/>
      <c r="J1" s="33"/>
      <c r="K1" s="33"/>
      <c r="L1" s="33"/>
      <c r="M1" s="33"/>
      <c r="N1" s="33"/>
      <c r="O1" s="33"/>
      <c r="P1" s="33"/>
    </row>
    <row r="2" spans="1:16" ht="33.75" customHeigh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54"/>
    </row>
    <row r="3" spans="1:16" ht="33.75" customHeight="1">
      <c r="A3" s="36" t="s">
        <v>2</v>
      </c>
      <c r="B3" s="36"/>
      <c r="C3" s="36"/>
      <c r="D3" s="36"/>
      <c r="E3" s="36"/>
      <c r="F3" s="36"/>
      <c r="G3" s="36"/>
      <c r="H3" s="36"/>
      <c r="I3" s="55"/>
      <c r="J3" s="36"/>
      <c r="K3" s="36"/>
      <c r="L3" s="36"/>
      <c r="M3" s="36"/>
      <c r="N3" s="36"/>
      <c r="O3" s="36"/>
      <c r="P3" s="36"/>
    </row>
    <row r="4" spans="1:16" ht="29.25">
      <c r="A4" s="37" t="s">
        <v>3</v>
      </c>
      <c r="B4" s="38" t="s">
        <v>4</v>
      </c>
      <c r="C4" s="39" t="s">
        <v>5</v>
      </c>
      <c r="D4" s="39" t="s">
        <v>6</v>
      </c>
      <c r="E4" s="40" t="s">
        <v>7</v>
      </c>
      <c r="F4" s="41" t="s">
        <v>8</v>
      </c>
      <c r="G4" s="42" t="s">
        <v>9</v>
      </c>
      <c r="H4" s="42" t="s">
        <v>10</v>
      </c>
      <c r="I4" s="56" t="s">
        <v>11</v>
      </c>
      <c r="J4" s="38" t="s">
        <v>12</v>
      </c>
      <c r="K4" s="39" t="s">
        <v>13</v>
      </c>
      <c r="L4" s="40" t="s">
        <v>14</v>
      </c>
      <c r="M4" s="57" t="s">
        <v>15</v>
      </c>
      <c r="N4" s="58" t="s">
        <v>16</v>
      </c>
      <c r="O4" s="59" t="s">
        <v>17</v>
      </c>
      <c r="P4" s="60" t="s">
        <v>18</v>
      </c>
    </row>
    <row r="5" spans="1:16" ht="19.5" customHeight="1">
      <c r="A5" s="1">
        <v>1</v>
      </c>
      <c r="B5" s="2" t="s">
        <v>19</v>
      </c>
      <c r="C5" s="3" t="s">
        <v>20</v>
      </c>
      <c r="D5" s="6">
        <v>2020</v>
      </c>
      <c r="E5" s="4" t="s">
        <v>21</v>
      </c>
      <c r="F5" s="43">
        <v>50</v>
      </c>
      <c r="G5" s="43">
        <f>I5-H5-F5</f>
        <v>20.590000000000003</v>
      </c>
      <c r="H5" s="43">
        <v>0.6</v>
      </c>
      <c r="I5" s="43">
        <v>71.19</v>
      </c>
      <c r="J5" s="1">
        <v>1</v>
      </c>
      <c r="K5" s="1">
        <v>28</v>
      </c>
      <c r="L5" s="61">
        <v>0.03571428571428571</v>
      </c>
      <c r="M5" s="62">
        <v>1</v>
      </c>
      <c r="N5" s="63">
        <v>165</v>
      </c>
      <c r="O5" s="64">
        <v>0.006060606060606061</v>
      </c>
      <c r="P5" s="62"/>
    </row>
    <row r="6" spans="1:16" ht="19.5" customHeight="1">
      <c r="A6" s="1">
        <v>2</v>
      </c>
      <c r="B6" s="2" t="s">
        <v>22</v>
      </c>
      <c r="C6" s="3" t="s">
        <v>23</v>
      </c>
      <c r="D6" s="6">
        <v>2020</v>
      </c>
      <c r="E6" s="4" t="s">
        <v>21</v>
      </c>
      <c r="F6" s="43">
        <v>50</v>
      </c>
      <c r="G6" s="43">
        <v>19.34</v>
      </c>
      <c r="H6" s="43">
        <v>0.8</v>
      </c>
      <c r="I6" s="43">
        <f>F6+G6+H6</f>
        <v>70.14</v>
      </c>
      <c r="J6" s="1">
        <v>2</v>
      </c>
      <c r="K6" s="1">
        <v>28</v>
      </c>
      <c r="L6" s="61">
        <v>0.07142857142857142</v>
      </c>
      <c r="M6" s="62">
        <v>2</v>
      </c>
      <c r="N6" s="63">
        <v>165</v>
      </c>
      <c r="O6" s="64">
        <v>0.012121212121212121</v>
      </c>
      <c r="P6" s="62"/>
    </row>
    <row r="7" spans="1:16" ht="19.5" customHeight="1">
      <c r="A7" s="1">
        <v>3</v>
      </c>
      <c r="B7" s="7" t="s">
        <v>24</v>
      </c>
      <c r="C7" s="7" t="s">
        <v>25</v>
      </c>
      <c r="D7" s="6">
        <v>2020</v>
      </c>
      <c r="E7" s="8" t="s">
        <v>26</v>
      </c>
      <c r="F7" s="44">
        <v>50</v>
      </c>
      <c r="G7" s="44">
        <v>18.03</v>
      </c>
      <c r="H7" s="44">
        <v>1.89</v>
      </c>
      <c r="I7" s="44">
        <v>69.92</v>
      </c>
      <c r="J7" s="6">
        <v>1</v>
      </c>
      <c r="K7" s="6">
        <v>25</v>
      </c>
      <c r="L7" s="21">
        <v>0.04</v>
      </c>
      <c r="M7" s="62">
        <v>3</v>
      </c>
      <c r="N7" s="63">
        <v>165</v>
      </c>
      <c r="O7" s="64">
        <v>0.01818181818181818</v>
      </c>
      <c r="P7" s="62"/>
    </row>
    <row r="8" spans="1:16" ht="19.5" customHeight="1">
      <c r="A8" s="1">
        <v>4</v>
      </c>
      <c r="B8" s="2" t="s">
        <v>27</v>
      </c>
      <c r="C8" s="3" t="s">
        <v>28</v>
      </c>
      <c r="D8" s="6">
        <v>2020</v>
      </c>
      <c r="E8" s="4" t="s">
        <v>21</v>
      </c>
      <c r="F8" s="9">
        <v>50</v>
      </c>
      <c r="G8" s="9">
        <f>I8-H8-F8</f>
        <v>18.799999999999997</v>
      </c>
      <c r="H8" s="9">
        <v>0.8</v>
      </c>
      <c r="I8" s="22">
        <v>69.6</v>
      </c>
      <c r="J8" s="1">
        <v>3</v>
      </c>
      <c r="K8" s="1">
        <v>28</v>
      </c>
      <c r="L8" s="61">
        <v>0.10714285714285714</v>
      </c>
      <c r="M8" s="62">
        <v>4</v>
      </c>
      <c r="N8" s="63">
        <v>165</v>
      </c>
      <c r="O8" s="64">
        <v>0.024242424242424242</v>
      </c>
      <c r="P8" s="62"/>
    </row>
    <row r="9" spans="1:16" ht="19.5" customHeight="1">
      <c r="A9" s="1">
        <v>5</v>
      </c>
      <c r="B9" s="7" t="s">
        <v>29</v>
      </c>
      <c r="C9" s="7" t="s">
        <v>30</v>
      </c>
      <c r="D9" s="6">
        <v>2020</v>
      </c>
      <c r="E9" s="8" t="s">
        <v>26</v>
      </c>
      <c r="F9" s="44">
        <v>49</v>
      </c>
      <c r="G9" s="44">
        <v>19.16</v>
      </c>
      <c r="H9" s="44">
        <v>1.1</v>
      </c>
      <c r="I9" s="44">
        <v>69.26</v>
      </c>
      <c r="J9" s="6">
        <v>2</v>
      </c>
      <c r="K9" s="6">
        <v>25</v>
      </c>
      <c r="L9" s="21">
        <v>0.08</v>
      </c>
      <c r="M9" s="62">
        <v>5</v>
      </c>
      <c r="N9" s="63">
        <v>165</v>
      </c>
      <c r="O9" s="64">
        <v>0.030303030303030304</v>
      </c>
      <c r="P9" s="62"/>
    </row>
    <row r="10" spans="1:16" ht="19.5" customHeight="1">
      <c r="A10" s="1">
        <v>6</v>
      </c>
      <c r="B10" s="7" t="s">
        <v>31</v>
      </c>
      <c r="C10" s="7" t="s">
        <v>32</v>
      </c>
      <c r="D10" s="6">
        <v>2020</v>
      </c>
      <c r="E10" s="8" t="s">
        <v>26</v>
      </c>
      <c r="F10" s="44">
        <v>50</v>
      </c>
      <c r="G10" s="44">
        <v>17.38</v>
      </c>
      <c r="H10" s="44">
        <v>1.75</v>
      </c>
      <c r="I10" s="44">
        <v>69.13</v>
      </c>
      <c r="J10" s="6">
        <v>3</v>
      </c>
      <c r="K10" s="6">
        <v>25</v>
      </c>
      <c r="L10" s="21">
        <v>0.12</v>
      </c>
      <c r="M10" s="62">
        <v>6</v>
      </c>
      <c r="N10" s="63">
        <v>165</v>
      </c>
      <c r="O10" s="64">
        <v>0.03636363636363636</v>
      </c>
      <c r="P10" s="62"/>
    </row>
    <row r="11" spans="1:16" ht="19.5" customHeight="1">
      <c r="A11" s="1">
        <v>7</v>
      </c>
      <c r="B11" s="45">
        <v>2020010804</v>
      </c>
      <c r="C11" s="46" t="s">
        <v>33</v>
      </c>
      <c r="D11" s="45">
        <v>2020</v>
      </c>
      <c r="E11" s="46" t="s">
        <v>34</v>
      </c>
      <c r="F11" s="47">
        <v>49.43</v>
      </c>
      <c r="G11" s="47">
        <v>16.95</v>
      </c>
      <c r="H11" s="47">
        <v>2.7</v>
      </c>
      <c r="I11" s="47">
        <f aca="true" t="shared" si="0" ref="I11:I13">SUM(F11:H11)</f>
        <v>69.08</v>
      </c>
      <c r="J11" s="45">
        <v>1</v>
      </c>
      <c r="K11" s="45">
        <v>30</v>
      </c>
      <c r="L11" s="65">
        <v>0.03333333333333333</v>
      </c>
      <c r="M11" s="62">
        <v>7</v>
      </c>
      <c r="N11" s="63">
        <v>165</v>
      </c>
      <c r="O11" s="64">
        <v>0.04242424242424243</v>
      </c>
      <c r="P11" s="62"/>
    </row>
    <row r="12" spans="1:16" ht="19.5" customHeight="1">
      <c r="A12" s="1">
        <v>8</v>
      </c>
      <c r="B12" s="45">
        <v>2020012326</v>
      </c>
      <c r="C12" s="46" t="s">
        <v>35</v>
      </c>
      <c r="D12" s="45">
        <v>2020</v>
      </c>
      <c r="E12" s="46" t="s">
        <v>34</v>
      </c>
      <c r="F12" s="47">
        <v>50</v>
      </c>
      <c r="G12" s="47">
        <v>17.72</v>
      </c>
      <c r="H12" s="47">
        <v>1.15</v>
      </c>
      <c r="I12" s="47">
        <f t="shared" si="0"/>
        <v>68.87</v>
      </c>
      <c r="J12" s="45">
        <v>2</v>
      </c>
      <c r="K12" s="45">
        <v>30</v>
      </c>
      <c r="L12" s="65">
        <v>0.06666666666666667</v>
      </c>
      <c r="M12" s="62">
        <v>8</v>
      </c>
      <c r="N12" s="63">
        <v>165</v>
      </c>
      <c r="O12" s="64">
        <v>0.048484848484848485</v>
      </c>
      <c r="P12" s="62"/>
    </row>
    <row r="13" spans="1:16" ht="19.5" customHeight="1">
      <c r="A13" s="1">
        <v>9</v>
      </c>
      <c r="B13" s="48" t="s">
        <v>36</v>
      </c>
      <c r="C13" s="48" t="s">
        <v>37</v>
      </c>
      <c r="D13" s="45">
        <v>2020</v>
      </c>
      <c r="E13" s="46" t="s">
        <v>38</v>
      </c>
      <c r="F13" s="47">
        <v>50</v>
      </c>
      <c r="G13" s="47">
        <v>17.88</v>
      </c>
      <c r="H13" s="47">
        <v>0.95</v>
      </c>
      <c r="I13" s="66">
        <f t="shared" si="0"/>
        <v>68.83</v>
      </c>
      <c r="J13" s="45">
        <v>1</v>
      </c>
      <c r="K13" s="45">
        <v>28</v>
      </c>
      <c r="L13" s="67">
        <v>0.03571428571428571</v>
      </c>
      <c r="M13" s="62">
        <v>9</v>
      </c>
      <c r="N13" s="63">
        <v>165</v>
      </c>
      <c r="O13" s="64">
        <v>0.05454545454545454</v>
      </c>
      <c r="P13" s="62"/>
    </row>
    <row r="14" spans="1:16" ht="19.5" customHeight="1">
      <c r="A14" s="1">
        <v>10</v>
      </c>
      <c r="B14" s="7" t="s">
        <v>39</v>
      </c>
      <c r="C14" s="7" t="s">
        <v>40</v>
      </c>
      <c r="D14" s="6">
        <v>2020</v>
      </c>
      <c r="E14" s="8" t="s">
        <v>26</v>
      </c>
      <c r="F14" s="44">
        <v>50</v>
      </c>
      <c r="G14" s="44">
        <v>18.34</v>
      </c>
      <c r="H14" s="44">
        <v>0.2</v>
      </c>
      <c r="I14" s="44">
        <v>68.54</v>
      </c>
      <c r="J14" s="6">
        <v>4</v>
      </c>
      <c r="K14" s="6">
        <v>25</v>
      </c>
      <c r="L14" s="21">
        <v>0.16</v>
      </c>
      <c r="M14" s="62">
        <v>10</v>
      </c>
      <c r="N14" s="63">
        <v>165</v>
      </c>
      <c r="O14" s="64">
        <v>0.06060606060606061</v>
      </c>
      <c r="P14" s="62"/>
    </row>
    <row r="15" spans="1:16" ht="19.5" customHeight="1">
      <c r="A15" s="1">
        <v>11</v>
      </c>
      <c r="B15" s="2" t="s">
        <v>41</v>
      </c>
      <c r="C15" s="3" t="s">
        <v>42</v>
      </c>
      <c r="D15" s="6">
        <v>2020</v>
      </c>
      <c r="E15" s="4" t="s">
        <v>21</v>
      </c>
      <c r="F15" s="43">
        <v>50</v>
      </c>
      <c r="G15" s="43">
        <v>18.2</v>
      </c>
      <c r="H15" s="43">
        <v>0.3</v>
      </c>
      <c r="I15" s="43">
        <f aca="true" t="shared" si="1" ref="I15:I20">F15+G15+H15</f>
        <v>68.5</v>
      </c>
      <c r="J15" s="1">
        <v>4</v>
      </c>
      <c r="K15" s="1">
        <v>28</v>
      </c>
      <c r="L15" s="61">
        <v>0.14285714285714285</v>
      </c>
      <c r="M15" s="62">
        <v>11</v>
      </c>
      <c r="N15" s="63">
        <v>165</v>
      </c>
      <c r="O15" s="64">
        <v>0.06666666666666667</v>
      </c>
      <c r="P15" s="62"/>
    </row>
    <row r="16" spans="1:16" ht="19.5" customHeight="1">
      <c r="A16" s="1">
        <v>12</v>
      </c>
      <c r="B16" s="2" t="s">
        <v>43</v>
      </c>
      <c r="C16" s="3" t="s">
        <v>44</v>
      </c>
      <c r="D16" s="6">
        <v>2020</v>
      </c>
      <c r="E16" s="4" t="s">
        <v>21</v>
      </c>
      <c r="F16" s="43">
        <v>48.93</v>
      </c>
      <c r="G16" s="43">
        <f>I16-H16-F16</f>
        <v>19.140000000000008</v>
      </c>
      <c r="H16" s="43">
        <v>0.3</v>
      </c>
      <c r="I16" s="43">
        <v>68.37</v>
      </c>
      <c r="J16" s="1">
        <v>5</v>
      </c>
      <c r="K16" s="1">
        <v>28</v>
      </c>
      <c r="L16" s="61">
        <v>0.17857142857142858</v>
      </c>
      <c r="M16" s="62">
        <v>12</v>
      </c>
      <c r="N16" s="63">
        <v>165</v>
      </c>
      <c r="O16" s="64">
        <v>0.07272727272727272</v>
      </c>
      <c r="P16" s="62"/>
    </row>
    <row r="17" spans="1:16" ht="19.5" customHeight="1">
      <c r="A17" s="1">
        <v>13</v>
      </c>
      <c r="B17" s="7" t="s">
        <v>45</v>
      </c>
      <c r="C17" s="7" t="s">
        <v>46</v>
      </c>
      <c r="D17" s="6">
        <v>2020</v>
      </c>
      <c r="E17" s="8" t="s">
        <v>26</v>
      </c>
      <c r="F17" s="44">
        <v>50</v>
      </c>
      <c r="G17" s="44">
        <v>15.93</v>
      </c>
      <c r="H17" s="44">
        <v>2.4</v>
      </c>
      <c r="I17" s="44">
        <v>68.33</v>
      </c>
      <c r="J17" s="6">
        <v>5</v>
      </c>
      <c r="K17" s="6">
        <v>25</v>
      </c>
      <c r="L17" s="21">
        <v>0.2</v>
      </c>
      <c r="M17" s="62">
        <v>13</v>
      </c>
      <c r="N17" s="63">
        <v>165</v>
      </c>
      <c r="O17" s="64">
        <v>0.07878787878787878</v>
      </c>
      <c r="P17" s="62"/>
    </row>
    <row r="18" spans="1:16" ht="19.5" customHeight="1">
      <c r="A18" s="1">
        <v>14</v>
      </c>
      <c r="B18" s="2" t="s">
        <v>47</v>
      </c>
      <c r="C18" s="3" t="s">
        <v>48</v>
      </c>
      <c r="D18" s="6">
        <v>2020</v>
      </c>
      <c r="E18" s="4" t="s">
        <v>21</v>
      </c>
      <c r="F18" s="43">
        <v>50</v>
      </c>
      <c r="G18" s="43">
        <v>16.9</v>
      </c>
      <c r="H18" s="43">
        <v>1.3</v>
      </c>
      <c r="I18" s="43">
        <f t="shared" si="1"/>
        <v>68.2</v>
      </c>
      <c r="J18" s="1">
        <v>6</v>
      </c>
      <c r="K18" s="1">
        <v>28</v>
      </c>
      <c r="L18" s="61">
        <v>0.21428571428571427</v>
      </c>
      <c r="M18" s="62">
        <v>14</v>
      </c>
      <c r="N18" s="63">
        <v>165</v>
      </c>
      <c r="O18" s="64">
        <v>0.08484848484848485</v>
      </c>
      <c r="P18" s="62"/>
    </row>
    <row r="19" spans="1:16" ht="19.5" customHeight="1">
      <c r="A19" s="1">
        <v>15</v>
      </c>
      <c r="B19" s="48" t="s">
        <v>49</v>
      </c>
      <c r="C19" s="48" t="s">
        <v>50</v>
      </c>
      <c r="D19" s="6">
        <v>2020</v>
      </c>
      <c r="E19" s="46" t="s">
        <v>38</v>
      </c>
      <c r="F19" s="47">
        <v>50</v>
      </c>
      <c r="G19" s="47">
        <v>18.2</v>
      </c>
      <c r="H19" s="47">
        <v>0</v>
      </c>
      <c r="I19" s="66">
        <f>SUM(F19:H19)</f>
        <v>68.2</v>
      </c>
      <c r="J19" s="45">
        <v>2</v>
      </c>
      <c r="K19" s="45">
        <v>28</v>
      </c>
      <c r="L19" s="67">
        <v>0.07142857142857142</v>
      </c>
      <c r="M19" s="62">
        <v>14</v>
      </c>
      <c r="N19" s="63">
        <v>165</v>
      </c>
      <c r="O19" s="64">
        <v>0.08484848484848485</v>
      </c>
      <c r="P19" s="62"/>
    </row>
    <row r="20" spans="1:16" ht="19.5" customHeight="1">
      <c r="A20" s="1">
        <v>16</v>
      </c>
      <c r="B20" s="2" t="s">
        <v>51</v>
      </c>
      <c r="C20" s="3" t="s">
        <v>52</v>
      </c>
      <c r="D20" s="6">
        <v>2020</v>
      </c>
      <c r="E20" s="4" t="s">
        <v>21</v>
      </c>
      <c r="F20" s="9">
        <v>50</v>
      </c>
      <c r="G20" s="9">
        <v>17.74</v>
      </c>
      <c r="H20" s="9">
        <v>0.45</v>
      </c>
      <c r="I20" s="22">
        <f t="shared" si="1"/>
        <v>68.19</v>
      </c>
      <c r="J20" s="1">
        <v>7</v>
      </c>
      <c r="K20" s="1">
        <v>28</v>
      </c>
      <c r="L20" s="61">
        <v>0.25</v>
      </c>
      <c r="M20" s="62">
        <v>16</v>
      </c>
      <c r="N20" s="63">
        <v>165</v>
      </c>
      <c r="O20" s="64">
        <v>0.09696969696969697</v>
      </c>
      <c r="P20" s="62"/>
    </row>
    <row r="21" spans="1:16" ht="19.5" customHeight="1">
      <c r="A21" s="1">
        <v>17</v>
      </c>
      <c r="B21" s="7" t="s">
        <v>53</v>
      </c>
      <c r="C21" s="7" t="s">
        <v>54</v>
      </c>
      <c r="D21" s="6">
        <v>2020</v>
      </c>
      <c r="E21" s="8" t="s">
        <v>26</v>
      </c>
      <c r="F21" s="44">
        <v>49.85</v>
      </c>
      <c r="G21" s="44">
        <v>17.26</v>
      </c>
      <c r="H21" s="44">
        <v>1.05</v>
      </c>
      <c r="I21" s="44">
        <v>68.16</v>
      </c>
      <c r="J21" s="6">
        <v>6</v>
      </c>
      <c r="K21" s="6">
        <v>25</v>
      </c>
      <c r="L21" s="21">
        <v>0.24</v>
      </c>
      <c r="M21" s="62">
        <v>17</v>
      </c>
      <c r="N21" s="63">
        <v>165</v>
      </c>
      <c r="O21" s="64">
        <v>0.10303030303030303</v>
      </c>
      <c r="P21" s="62"/>
    </row>
    <row r="22" spans="1:16" ht="19.5" customHeight="1">
      <c r="A22" s="1">
        <v>18</v>
      </c>
      <c r="B22" s="49" t="s">
        <v>55</v>
      </c>
      <c r="C22" s="17" t="s">
        <v>56</v>
      </c>
      <c r="D22" s="6">
        <v>2020</v>
      </c>
      <c r="E22" s="17" t="s">
        <v>57</v>
      </c>
      <c r="F22" s="50">
        <v>50</v>
      </c>
      <c r="G22" s="50">
        <v>16.57</v>
      </c>
      <c r="H22" s="50">
        <v>1.5</v>
      </c>
      <c r="I22" s="50">
        <v>68.07</v>
      </c>
      <c r="J22" s="16">
        <v>1</v>
      </c>
      <c r="K22" s="16">
        <v>27</v>
      </c>
      <c r="L22" s="68">
        <v>0.037037037037037035</v>
      </c>
      <c r="M22" s="62">
        <v>18</v>
      </c>
      <c r="N22" s="63">
        <v>165</v>
      </c>
      <c r="O22" s="64">
        <v>0.10909090909090909</v>
      </c>
      <c r="P22" s="62"/>
    </row>
    <row r="23" spans="1:16" ht="19.5" customHeight="1">
      <c r="A23" s="1">
        <v>19</v>
      </c>
      <c r="B23" s="49" t="s">
        <v>58</v>
      </c>
      <c r="C23" s="17" t="s">
        <v>59</v>
      </c>
      <c r="D23" s="6">
        <v>2020</v>
      </c>
      <c r="E23" s="17" t="s">
        <v>57</v>
      </c>
      <c r="F23" s="50">
        <v>50</v>
      </c>
      <c r="G23" s="50">
        <v>17.2</v>
      </c>
      <c r="H23" s="50">
        <v>0.8</v>
      </c>
      <c r="I23" s="50">
        <v>68</v>
      </c>
      <c r="J23" s="16">
        <v>2</v>
      </c>
      <c r="K23" s="16">
        <v>27</v>
      </c>
      <c r="L23" s="68">
        <v>0.07407407407407407</v>
      </c>
      <c r="M23" s="62">
        <v>19</v>
      </c>
      <c r="N23" s="63">
        <v>165</v>
      </c>
      <c r="O23" s="64">
        <v>0.11515151515151516</v>
      </c>
      <c r="P23" s="62"/>
    </row>
    <row r="24" spans="1:16" ht="19.5" customHeight="1">
      <c r="A24" s="1">
        <v>20</v>
      </c>
      <c r="B24" s="2" t="s">
        <v>60</v>
      </c>
      <c r="C24" s="3" t="s">
        <v>61</v>
      </c>
      <c r="D24" s="6">
        <v>2020</v>
      </c>
      <c r="E24" s="4" t="s">
        <v>21</v>
      </c>
      <c r="F24" s="43">
        <v>50</v>
      </c>
      <c r="G24" s="43">
        <f>I24-H24-F24</f>
        <v>16.75999999999999</v>
      </c>
      <c r="H24" s="43">
        <v>1.15</v>
      </c>
      <c r="I24" s="43">
        <v>67.91</v>
      </c>
      <c r="J24" s="1">
        <v>8</v>
      </c>
      <c r="K24" s="1">
        <v>28</v>
      </c>
      <c r="L24" s="61">
        <v>0.2857142857142857</v>
      </c>
      <c r="M24" s="62">
        <v>20</v>
      </c>
      <c r="N24" s="63">
        <v>165</v>
      </c>
      <c r="O24" s="64">
        <v>0.12121212121212122</v>
      </c>
      <c r="P24" s="62"/>
    </row>
    <row r="25" spans="1:16" ht="19.5" customHeight="1">
      <c r="A25" s="1">
        <v>21</v>
      </c>
      <c r="B25" s="48" t="s">
        <v>62</v>
      </c>
      <c r="C25" s="48" t="s">
        <v>63</v>
      </c>
      <c r="D25" s="6">
        <v>2020</v>
      </c>
      <c r="E25" s="46" t="s">
        <v>38</v>
      </c>
      <c r="F25" s="47">
        <v>50</v>
      </c>
      <c r="G25" s="47">
        <v>17.52</v>
      </c>
      <c r="H25" s="47">
        <v>0.35</v>
      </c>
      <c r="I25" s="66">
        <f aca="true" t="shared" si="2" ref="I25:I30">SUM(F25:H25)</f>
        <v>67.86999999999999</v>
      </c>
      <c r="J25" s="45">
        <v>3</v>
      </c>
      <c r="K25" s="45">
        <v>28</v>
      </c>
      <c r="L25" s="67">
        <v>0.10714285714285714</v>
      </c>
      <c r="M25" s="62">
        <v>21</v>
      </c>
      <c r="N25" s="63">
        <v>165</v>
      </c>
      <c r="O25" s="64">
        <v>0.12727272727272726</v>
      </c>
      <c r="P25" s="62"/>
    </row>
    <row r="26" spans="1:16" ht="19.5" customHeight="1">
      <c r="A26" s="1">
        <v>22</v>
      </c>
      <c r="B26" s="2" t="s">
        <v>64</v>
      </c>
      <c r="C26" s="3" t="s">
        <v>65</v>
      </c>
      <c r="D26" s="6">
        <v>2020</v>
      </c>
      <c r="E26" s="4" t="s">
        <v>21</v>
      </c>
      <c r="F26" s="9">
        <v>50</v>
      </c>
      <c r="G26" s="9">
        <v>17.71</v>
      </c>
      <c r="H26" s="9">
        <v>0.1</v>
      </c>
      <c r="I26" s="22">
        <f>F26+G26+H26</f>
        <v>67.81</v>
      </c>
      <c r="J26" s="1">
        <v>9</v>
      </c>
      <c r="K26" s="1">
        <v>28</v>
      </c>
      <c r="L26" s="61">
        <v>0.32142857142857145</v>
      </c>
      <c r="M26" s="62">
        <v>22</v>
      </c>
      <c r="N26" s="63">
        <v>165</v>
      </c>
      <c r="O26" s="64">
        <v>0.13333333333333333</v>
      </c>
      <c r="P26" s="62"/>
    </row>
    <row r="27" spans="1:16" ht="19.5" customHeight="1">
      <c r="A27" s="1">
        <v>23</v>
      </c>
      <c r="B27" s="2" t="s">
        <v>66</v>
      </c>
      <c r="C27" s="3" t="s">
        <v>67</v>
      </c>
      <c r="D27" s="6">
        <v>2020</v>
      </c>
      <c r="E27" s="4" t="s">
        <v>21</v>
      </c>
      <c r="F27" s="43">
        <v>50</v>
      </c>
      <c r="G27" s="9">
        <v>17.51</v>
      </c>
      <c r="H27" s="43">
        <v>0.3</v>
      </c>
      <c r="I27" s="22">
        <f>F27+G27+H27</f>
        <v>67.81</v>
      </c>
      <c r="J27" s="1">
        <v>9</v>
      </c>
      <c r="K27" s="1">
        <v>28</v>
      </c>
      <c r="L27" s="61">
        <v>0.32142857142857145</v>
      </c>
      <c r="M27" s="62">
        <v>22</v>
      </c>
      <c r="N27" s="63">
        <v>165</v>
      </c>
      <c r="O27" s="64">
        <v>0.13333333333333333</v>
      </c>
      <c r="P27" s="62"/>
    </row>
    <row r="28" spans="1:16" ht="19.5" customHeight="1">
      <c r="A28" s="1">
        <v>24</v>
      </c>
      <c r="B28" s="7" t="s">
        <v>68</v>
      </c>
      <c r="C28" s="7" t="s">
        <v>69</v>
      </c>
      <c r="D28" s="6">
        <v>2020</v>
      </c>
      <c r="E28" s="8" t="s">
        <v>26</v>
      </c>
      <c r="F28" s="44">
        <v>49.5</v>
      </c>
      <c r="G28" s="44">
        <v>16.35</v>
      </c>
      <c r="H28" s="44">
        <v>1.95</v>
      </c>
      <c r="I28" s="44">
        <v>67.8</v>
      </c>
      <c r="J28" s="6">
        <v>7</v>
      </c>
      <c r="K28" s="6">
        <v>25</v>
      </c>
      <c r="L28" s="21">
        <v>0.28</v>
      </c>
      <c r="M28" s="62">
        <v>24</v>
      </c>
      <c r="N28" s="63">
        <v>165</v>
      </c>
      <c r="O28" s="64">
        <v>0.14545454545454545</v>
      </c>
      <c r="P28" s="62"/>
    </row>
    <row r="29" spans="1:16" ht="19.5" customHeight="1">
      <c r="A29" s="1">
        <v>25</v>
      </c>
      <c r="B29" s="45">
        <v>2020011517</v>
      </c>
      <c r="C29" s="46" t="s">
        <v>70</v>
      </c>
      <c r="D29" s="6">
        <v>2020</v>
      </c>
      <c r="E29" s="46" t="s">
        <v>34</v>
      </c>
      <c r="F29" s="47">
        <v>50</v>
      </c>
      <c r="G29" s="47">
        <v>17.49</v>
      </c>
      <c r="H29" s="47">
        <v>0.3</v>
      </c>
      <c r="I29" s="47">
        <f t="shared" si="2"/>
        <v>67.78999999999999</v>
      </c>
      <c r="J29" s="45">
        <v>3</v>
      </c>
      <c r="K29" s="45">
        <v>30</v>
      </c>
      <c r="L29" s="65">
        <v>0.1</v>
      </c>
      <c r="M29" s="62">
        <v>25</v>
      </c>
      <c r="N29" s="63">
        <v>165</v>
      </c>
      <c r="O29" s="64">
        <v>0.15151515151515152</v>
      </c>
      <c r="P29" s="62"/>
    </row>
    <row r="30" spans="1:16" ht="19.5" customHeight="1">
      <c r="A30" s="1">
        <v>26</v>
      </c>
      <c r="B30" s="45">
        <v>2020014850</v>
      </c>
      <c r="C30" s="46" t="s">
        <v>71</v>
      </c>
      <c r="D30" s="6">
        <v>2020</v>
      </c>
      <c r="E30" s="46" t="s">
        <v>34</v>
      </c>
      <c r="F30" s="47">
        <v>50</v>
      </c>
      <c r="G30" s="47">
        <v>17.09</v>
      </c>
      <c r="H30" s="47">
        <v>0.6</v>
      </c>
      <c r="I30" s="47">
        <f t="shared" si="2"/>
        <v>67.69</v>
      </c>
      <c r="J30" s="45">
        <v>4</v>
      </c>
      <c r="K30" s="45">
        <v>30</v>
      </c>
      <c r="L30" s="65">
        <v>0.13333333333333333</v>
      </c>
      <c r="M30" s="62">
        <v>26</v>
      </c>
      <c r="N30" s="63">
        <v>165</v>
      </c>
      <c r="O30" s="64">
        <v>0.15757575757575756</v>
      </c>
      <c r="P30" s="62"/>
    </row>
    <row r="31" spans="1:16" ht="19.5" customHeight="1">
      <c r="A31" s="1">
        <v>27</v>
      </c>
      <c r="B31" s="51">
        <v>2020012948</v>
      </c>
      <c r="C31" s="52" t="s">
        <v>72</v>
      </c>
      <c r="D31" s="6">
        <v>2020</v>
      </c>
      <c r="E31" s="52" t="s">
        <v>73</v>
      </c>
      <c r="F31" s="43">
        <v>50</v>
      </c>
      <c r="G31" s="43">
        <v>17.17</v>
      </c>
      <c r="H31" s="43">
        <v>0.4</v>
      </c>
      <c r="I31" s="47">
        <v>67.57</v>
      </c>
      <c r="J31" s="51">
        <v>1</v>
      </c>
      <c r="K31" s="51">
        <v>27</v>
      </c>
      <c r="L31" s="61">
        <v>0.037000000000000005</v>
      </c>
      <c r="M31" s="62">
        <v>27</v>
      </c>
      <c r="N31" s="63">
        <v>165</v>
      </c>
      <c r="O31" s="64">
        <v>0.16363636363636364</v>
      </c>
      <c r="P31" s="62"/>
    </row>
    <row r="32" spans="1:16" ht="19.5" customHeight="1">
      <c r="A32" s="1">
        <v>28</v>
      </c>
      <c r="B32" s="49" t="s">
        <v>74</v>
      </c>
      <c r="C32" s="17" t="s">
        <v>75</v>
      </c>
      <c r="D32" s="6">
        <v>2020</v>
      </c>
      <c r="E32" s="17" t="s">
        <v>57</v>
      </c>
      <c r="F32" s="50">
        <v>50</v>
      </c>
      <c r="G32" s="50">
        <v>16.74</v>
      </c>
      <c r="H32" s="50">
        <v>0.8</v>
      </c>
      <c r="I32" s="50">
        <v>67.54</v>
      </c>
      <c r="J32" s="16">
        <v>3</v>
      </c>
      <c r="K32" s="16">
        <v>27</v>
      </c>
      <c r="L32" s="68">
        <v>0.1111111111111111</v>
      </c>
      <c r="M32" s="62">
        <v>28</v>
      </c>
      <c r="N32" s="63">
        <v>165</v>
      </c>
      <c r="O32" s="64">
        <v>0.1696969696969697</v>
      </c>
      <c r="P32" s="62"/>
    </row>
    <row r="33" spans="1:16" ht="19.5" customHeight="1">
      <c r="A33" s="1">
        <v>29</v>
      </c>
      <c r="B33" s="2" t="s">
        <v>76</v>
      </c>
      <c r="C33" s="3" t="s">
        <v>77</v>
      </c>
      <c r="D33" s="6">
        <v>2020</v>
      </c>
      <c r="E33" s="4" t="s">
        <v>21</v>
      </c>
      <c r="F33" s="9">
        <v>50</v>
      </c>
      <c r="G33" s="9">
        <f>I33-H33-F33</f>
        <v>16.930000000000007</v>
      </c>
      <c r="H33" s="9">
        <v>0.5</v>
      </c>
      <c r="I33" s="22">
        <v>67.43</v>
      </c>
      <c r="J33" s="1">
        <v>11</v>
      </c>
      <c r="K33" s="1">
        <v>28</v>
      </c>
      <c r="L33" s="61">
        <v>0.39285714285714285</v>
      </c>
      <c r="M33" s="62">
        <v>29</v>
      </c>
      <c r="N33" s="63">
        <v>165</v>
      </c>
      <c r="O33" s="64">
        <v>0.17575757575757575</v>
      </c>
      <c r="P33" s="62"/>
    </row>
    <row r="34" spans="1:16" ht="19.5" customHeight="1">
      <c r="A34" s="1">
        <v>30</v>
      </c>
      <c r="B34" s="45">
        <v>2020014812</v>
      </c>
      <c r="C34" s="46" t="s">
        <v>78</v>
      </c>
      <c r="D34" s="6">
        <v>2020</v>
      </c>
      <c r="E34" s="46" t="s">
        <v>34</v>
      </c>
      <c r="F34" s="47">
        <v>50</v>
      </c>
      <c r="G34" s="47">
        <v>17.2</v>
      </c>
      <c r="H34" s="47">
        <v>0.2</v>
      </c>
      <c r="I34" s="47">
        <f>SUM(F34:H34)</f>
        <v>67.4</v>
      </c>
      <c r="J34" s="45">
        <v>5</v>
      </c>
      <c r="K34" s="45">
        <v>30</v>
      </c>
      <c r="L34" s="65">
        <v>0.16666666666666666</v>
      </c>
      <c r="M34" s="62">
        <v>30</v>
      </c>
      <c r="N34" s="63">
        <v>165</v>
      </c>
      <c r="O34" s="64">
        <v>0.18181818181818182</v>
      </c>
      <c r="P34" s="62"/>
    </row>
    <row r="35" spans="1:16" ht="19.5" customHeight="1">
      <c r="A35" s="1">
        <v>31</v>
      </c>
      <c r="B35" s="45">
        <v>2020013320</v>
      </c>
      <c r="C35" s="46" t="s">
        <v>79</v>
      </c>
      <c r="D35" s="6">
        <v>2020</v>
      </c>
      <c r="E35" s="46" t="s">
        <v>34</v>
      </c>
      <c r="F35" s="47">
        <v>50</v>
      </c>
      <c r="G35" s="47">
        <v>17.02</v>
      </c>
      <c r="H35" s="47">
        <v>0.3</v>
      </c>
      <c r="I35" s="47">
        <f>SUM(F35:H35)</f>
        <v>67.32</v>
      </c>
      <c r="J35" s="45">
        <v>6</v>
      </c>
      <c r="K35" s="45">
        <v>30</v>
      </c>
      <c r="L35" s="65">
        <v>0.2</v>
      </c>
      <c r="M35" s="62">
        <v>31</v>
      </c>
      <c r="N35" s="63">
        <v>165</v>
      </c>
      <c r="O35" s="64">
        <v>0.18787878787878787</v>
      </c>
      <c r="P35" s="62"/>
    </row>
    <row r="36" spans="1:16" ht="19.5" customHeight="1">
      <c r="A36" s="1">
        <v>32</v>
      </c>
      <c r="B36" s="49" t="s">
        <v>80</v>
      </c>
      <c r="C36" s="17" t="s">
        <v>81</v>
      </c>
      <c r="D36" s="6">
        <v>2020</v>
      </c>
      <c r="E36" s="17" t="s">
        <v>57</v>
      </c>
      <c r="F36" s="50">
        <v>50</v>
      </c>
      <c r="G36" s="50">
        <v>16.8</v>
      </c>
      <c r="H36" s="50">
        <v>0.5</v>
      </c>
      <c r="I36" s="50">
        <v>67.3</v>
      </c>
      <c r="J36" s="16">
        <v>4</v>
      </c>
      <c r="K36" s="16">
        <v>27</v>
      </c>
      <c r="L36" s="68">
        <v>0.14814814814814814</v>
      </c>
      <c r="M36" s="62">
        <v>32</v>
      </c>
      <c r="N36" s="63">
        <v>165</v>
      </c>
      <c r="O36" s="64">
        <v>0.19393939393939394</v>
      </c>
      <c r="P36" s="62"/>
    </row>
    <row r="37" spans="1:16" ht="19.5" customHeight="1">
      <c r="A37" s="1">
        <v>33</v>
      </c>
      <c r="B37" s="7" t="s">
        <v>82</v>
      </c>
      <c r="C37" s="7" t="s">
        <v>83</v>
      </c>
      <c r="D37" s="6">
        <v>2020</v>
      </c>
      <c r="E37" s="8" t="s">
        <v>26</v>
      </c>
      <c r="F37" s="44">
        <v>50</v>
      </c>
      <c r="G37" s="44">
        <v>16.16</v>
      </c>
      <c r="H37" s="44">
        <v>1.1</v>
      </c>
      <c r="I37" s="44">
        <v>67.26</v>
      </c>
      <c r="J37" s="6">
        <v>8</v>
      </c>
      <c r="K37" s="6">
        <v>25</v>
      </c>
      <c r="L37" s="21">
        <v>0.32</v>
      </c>
      <c r="M37" s="62">
        <v>33</v>
      </c>
      <c r="N37" s="63">
        <v>165</v>
      </c>
      <c r="O37" s="64">
        <v>0.2</v>
      </c>
      <c r="P37" s="62"/>
    </row>
    <row r="38" spans="1:16" ht="19.5" customHeight="1">
      <c r="A38" s="1">
        <v>34</v>
      </c>
      <c r="B38" s="7" t="s">
        <v>84</v>
      </c>
      <c r="C38" s="7" t="s">
        <v>85</v>
      </c>
      <c r="D38" s="6">
        <v>2020</v>
      </c>
      <c r="E38" s="8" t="s">
        <v>26</v>
      </c>
      <c r="F38" s="44">
        <v>50</v>
      </c>
      <c r="G38" s="44">
        <v>16.59</v>
      </c>
      <c r="H38" s="44">
        <v>0.65</v>
      </c>
      <c r="I38" s="44">
        <v>67.24</v>
      </c>
      <c r="J38" s="6">
        <v>9</v>
      </c>
      <c r="K38" s="6">
        <v>25</v>
      </c>
      <c r="L38" s="21">
        <v>0.36</v>
      </c>
      <c r="M38" s="62">
        <v>34</v>
      </c>
      <c r="N38" s="63">
        <v>165</v>
      </c>
      <c r="O38" s="64">
        <v>0.20606060606060606</v>
      </c>
      <c r="P38" s="62"/>
    </row>
    <row r="39" spans="1:16" ht="19.5" customHeight="1">
      <c r="A39" s="1">
        <v>35</v>
      </c>
      <c r="B39" s="7" t="s">
        <v>86</v>
      </c>
      <c r="C39" s="7" t="s">
        <v>87</v>
      </c>
      <c r="D39" s="6">
        <v>2020</v>
      </c>
      <c r="E39" s="8" t="s">
        <v>26</v>
      </c>
      <c r="F39" s="44">
        <v>49.7</v>
      </c>
      <c r="G39" s="44">
        <v>17.34</v>
      </c>
      <c r="H39" s="44">
        <v>0.2</v>
      </c>
      <c r="I39" s="44">
        <v>67.24</v>
      </c>
      <c r="J39" s="6">
        <v>9</v>
      </c>
      <c r="K39" s="6">
        <v>25</v>
      </c>
      <c r="L39" s="21">
        <v>0.36</v>
      </c>
      <c r="M39" s="62">
        <v>34</v>
      </c>
      <c r="N39" s="63">
        <v>165</v>
      </c>
      <c r="O39" s="64">
        <v>0.20606060606060606</v>
      </c>
      <c r="P39" s="62"/>
    </row>
    <row r="40" spans="1:16" ht="19.5" customHeight="1">
      <c r="A40" s="1">
        <v>36</v>
      </c>
      <c r="B40" s="45">
        <v>2020010619</v>
      </c>
      <c r="C40" s="46" t="s">
        <v>88</v>
      </c>
      <c r="D40" s="6">
        <v>2020</v>
      </c>
      <c r="E40" s="46" t="s">
        <v>34</v>
      </c>
      <c r="F40" s="47">
        <v>48.88</v>
      </c>
      <c r="G40" s="47">
        <v>18.02</v>
      </c>
      <c r="H40" s="47">
        <v>0.3</v>
      </c>
      <c r="I40" s="47">
        <f>SUM(F40:H40)</f>
        <v>67.2</v>
      </c>
      <c r="J40" s="45">
        <v>7</v>
      </c>
      <c r="K40" s="45">
        <v>30</v>
      </c>
      <c r="L40" s="65">
        <v>0.23333333333333334</v>
      </c>
      <c r="M40" s="62">
        <v>36</v>
      </c>
      <c r="N40" s="63">
        <v>165</v>
      </c>
      <c r="O40" s="64">
        <v>0.21818181818181817</v>
      </c>
      <c r="P40" s="62"/>
    </row>
    <row r="41" spans="1:16" ht="19.5" customHeight="1">
      <c r="A41" s="1">
        <v>37</v>
      </c>
      <c r="B41" s="51">
        <v>2020010806</v>
      </c>
      <c r="C41" s="52" t="s">
        <v>89</v>
      </c>
      <c r="D41" s="6">
        <v>2020</v>
      </c>
      <c r="E41" s="52" t="s">
        <v>73</v>
      </c>
      <c r="F41" s="43">
        <v>50</v>
      </c>
      <c r="G41" s="43">
        <v>17.09</v>
      </c>
      <c r="H41" s="43">
        <v>0.1</v>
      </c>
      <c r="I41" s="47">
        <v>67.19</v>
      </c>
      <c r="J41" s="51">
        <v>2</v>
      </c>
      <c r="K41" s="51">
        <v>27</v>
      </c>
      <c r="L41" s="61">
        <v>0.07400000000000001</v>
      </c>
      <c r="M41" s="62">
        <v>37</v>
      </c>
      <c r="N41" s="63">
        <v>165</v>
      </c>
      <c r="O41" s="64">
        <v>0.22424242424242424</v>
      </c>
      <c r="P41" s="62"/>
    </row>
    <row r="42" spans="1:16" ht="19.5" customHeight="1">
      <c r="A42" s="1">
        <v>38</v>
      </c>
      <c r="B42" s="2" t="s">
        <v>90</v>
      </c>
      <c r="C42" s="3" t="s">
        <v>91</v>
      </c>
      <c r="D42" s="6">
        <v>2020</v>
      </c>
      <c r="E42" s="4" t="s">
        <v>21</v>
      </c>
      <c r="F42" s="9">
        <v>50</v>
      </c>
      <c r="G42" s="9">
        <v>16.72</v>
      </c>
      <c r="H42" s="9">
        <v>0.45</v>
      </c>
      <c r="I42" s="22">
        <f aca="true" t="shared" si="3" ref="I42:I47">F42+G42+H42</f>
        <v>67.17</v>
      </c>
      <c r="J42" s="1">
        <v>12</v>
      </c>
      <c r="K42" s="1">
        <v>28</v>
      </c>
      <c r="L42" s="61">
        <v>0.42857142857142855</v>
      </c>
      <c r="M42" s="62">
        <v>38</v>
      </c>
      <c r="N42" s="63">
        <v>165</v>
      </c>
      <c r="O42" s="64">
        <v>0.23030303030303031</v>
      </c>
      <c r="P42" s="62"/>
    </row>
    <row r="43" spans="1:16" ht="19.5" customHeight="1">
      <c r="A43" s="1">
        <v>39</v>
      </c>
      <c r="B43" s="48" t="s">
        <v>92</v>
      </c>
      <c r="C43" s="48" t="s">
        <v>93</v>
      </c>
      <c r="D43" s="6">
        <v>2020</v>
      </c>
      <c r="E43" s="46" t="s">
        <v>38</v>
      </c>
      <c r="F43" s="47">
        <v>50</v>
      </c>
      <c r="G43" s="47">
        <v>16.14</v>
      </c>
      <c r="H43" s="47">
        <v>1</v>
      </c>
      <c r="I43" s="66">
        <f>SUM(F43:H43)</f>
        <v>67.14</v>
      </c>
      <c r="J43" s="45">
        <v>4</v>
      </c>
      <c r="K43" s="45">
        <v>28</v>
      </c>
      <c r="L43" s="67">
        <v>0.14285714285714285</v>
      </c>
      <c r="M43" s="62">
        <v>39</v>
      </c>
      <c r="N43" s="63">
        <v>165</v>
      </c>
      <c r="O43" s="64">
        <v>0.23636363636363636</v>
      </c>
      <c r="P43" s="62"/>
    </row>
    <row r="44" spans="1:16" ht="19.5" customHeight="1">
      <c r="A44" s="1">
        <v>40</v>
      </c>
      <c r="B44" s="2" t="s">
        <v>94</v>
      </c>
      <c r="C44" s="3" t="s">
        <v>95</v>
      </c>
      <c r="D44" s="6">
        <v>2020</v>
      </c>
      <c r="E44" s="4" t="s">
        <v>21</v>
      </c>
      <c r="F44" s="43">
        <v>50</v>
      </c>
      <c r="G44" s="9">
        <v>16.49</v>
      </c>
      <c r="H44" s="43">
        <v>0.6</v>
      </c>
      <c r="I44" s="22">
        <f t="shared" si="3"/>
        <v>67.08999999999999</v>
      </c>
      <c r="J44" s="1">
        <v>13</v>
      </c>
      <c r="K44" s="1">
        <v>28</v>
      </c>
      <c r="L44" s="61">
        <v>0.4642857142857143</v>
      </c>
      <c r="M44" s="62">
        <v>40</v>
      </c>
      <c r="N44" s="63">
        <v>165</v>
      </c>
      <c r="O44" s="64">
        <v>0.24242424242424243</v>
      </c>
      <c r="P44" s="62"/>
    </row>
    <row r="45" spans="1:16" ht="19.5" customHeight="1">
      <c r="A45" s="1">
        <v>41</v>
      </c>
      <c r="B45" s="51">
        <v>2020014822</v>
      </c>
      <c r="C45" s="52" t="s">
        <v>96</v>
      </c>
      <c r="D45" s="6">
        <v>2020</v>
      </c>
      <c r="E45" s="52" t="s">
        <v>73</v>
      </c>
      <c r="F45" s="43">
        <v>50</v>
      </c>
      <c r="G45" s="43">
        <v>16.68</v>
      </c>
      <c r="H45" s="43">
        <v>0.4</v>
      </c>
      <c r="I45" s="47">
        <v>67.08</v>
      </c>
      <c r="J45" s="51">
        <v>3</v>
      </c>
      <c r="K45" s="51">
        <v>27</v>
      </c>
      <c r="L45" s="61">
        <v>0.111</v>
      </c>
      <c r="M45" s="62">
        <v>41</v>
      </c>
      <c r="N45" s="63">
        <v>165</v>
      </c>
      <c r="O45" s="64">
        <v>0.24848484848484848</v>
      </c>
      <c r="P45" s="62"/>
    </row>
    <row r="46" spans="1:16" ht="19.5" customHeight="1">
      <c r="A46" s="1">
        <v>42</v>
      </c>
      <c r="B46" s="45">
        <v>2020014634</v>
      </c>
      <c r="C46" s="46" t="s">
        <v>97</v>
      </c>
      <c r="D46" s="6">
        <v>2020</v>
      </c>
      <c r="E46" s="46" t="s">
        <v>34</v>
      </c>
      <c r="F46" s="47">
        <v>49.79</v>
      </c>
      <c r="G46" s="47">
        <v>16.98</v>
      </c>
      <c r="H46" s="47">
        <v>0.3</v>
      </c>
      <c r="I46" s="47">
        <f aca="true" t="shared" si="4" ref="I46:I53">SUM(F46:H46)</f>
        <v>67.07</v>
      </c>
      <c r="J46" s="45">
        <v>8</v>
      </c>
      <c r="K46" s="45">
        <v>30</v>
      </c>
      <c r="L46" s="65">
        <v>0.26666666666666666</v>
      </c>
      <c r="M46" s="62">
        <v>42</v>
      </c>
      <c r="N46" s="63">
        <v>165</v>
      </c>
      <c r="O46" s="64">
        <v>0.2545454545454545</v>
      </c>
      <c r="P46" s="62"/>
    </row>
    <row r="47" spans="1:16" ht="19.5" customHeight="1">
      <c r="A47" s="1">
        <v>43</v>
      </c>
      <c r="B47" s="2" t="s">
        <v>98</v>
      </c>
      <c r="C47" s="3" t="s">
        <v>99</v>
      </c>
      <c r="D47" s="6">
        <v>2020</v>
      </c>
      <c r="E47" s="4" t="s">
        <v>21</v>
      </c>
      <c r="F47" s="9">
        <v>50</v>
      </c>
      <c r="G47" s="9">
        <v>16.15</v>
      </c>
      <c r="H47" s="9">
        <v>0.9</v>
      </c>
      <c r="I47" s="22">
        <f t="shared" si="3"/>
        <v>67.05000000000001</v>
      </c>
      <c r="J47" s="1">
        <v>14</v>
      </c>
      <c r="K47" s="1">
        <v>28</v>
      </c>
      <c r="L47" s="61">
        <v>0.5</v>
      </c>
      <c r="M47" s="62">
        <v>43</v>
      </c>
      <c r="N47" s="63">
        <v>165</v>
      </c>
      <c r="O47" s="64">
        <v>0.2606060606060606</v>
      </c>
      <c r="P47" s="62"/>
    </row>
    <row r="48" spans="1:16" ht="19.5" customHeight="1">
      <c r="A48" s="1">
        <v>44</v>
      </c>
      <c r="B48" s="2" t="s">
        <v>100</v>
      </c>
      <c r="C48" s="3" t="s">
        <v>101</v>
      </c>
      <c r="D48" s="6">
        <v>2020</v>
      </c>
      <c r="E48" s="4" t="s">
        <v>21</v>
      </c>
      <c r="F48" s="43">
        <v>50</v>
      </c>
      <c r="G48" s="43">
        <f>I48-H48-F48</f>
        <v>15.980000000000004</v>
      </c>
      <c r="H48" s="43">
        <v>1</v>
      </c>
      <c r="I48" s="43">
        <v>66.98</v>
      </c>
      <c r="J48" s="1">
        <v>15</v>
      </c>
      <c r="K48" s="1">
        <v>28</v>
      </c>
      <c r="L48" s="61">
        <v>0.5357142857142857</v>
      </c>
      <c r="M48" s="62">
        <v>44</v>
      </c>
      <c r="N48" s="63">
        <v>165</v>
      </c>
      <c r="O48" s="64">
        <v>0.26666666666666666</v>
      </c>
      <c r="P48" s="62"/>
    </row>
    <row r="49" spans="1:16" ht="19.5" customHeight="1">
      <c r="A49" s="1">
        <v>45</v>
      </c>
      <c r="B49" s="2" t="s">
        <v>102</v>
      </c>
      <c r="C49" s="3" t="s">
        <v>103</v>
      </c>
      <c r="D49" s="6">
        <v>2020</v>
      </c>
      <c r="E49" s="4" t="s">
        <v>21</v>
      </c>
      <c r="F49" s="9">
        <v>50</v>
      </c>
      <c r="G49" s="9">
        <f>I49-H49-F49</f>
        <v>16.659999999999997</v>
      </c>
      <c r="H49" s="9">
        <v>0.3</v>
      </c>
      <c r="I49" s="22">
        <v>66.96</v>
      </c>
      <c r="J49" s="1">
        <v>16</v>
      </c>
      <c r="K49" s="1">
        <v>28</v>
      </c>
      <c r="L49" s="61">
        <v>0.5714285714285714</v>
      </c>
      <c r="M49" s="62">
        <v>45</v>
      </c>
      <c r="N49" s="63">
        <v>165</v>
      </c>
      <c r="O49" s="64">
        <v>0.2727272727272727</v>
      </c>
      <c r="P49" s="62"/>
    </row>
    <row r="50" spans="1:16" ht="19.5" customHeight="1">
      <c r="A50" s="1">
        <v>46</v>
      </c>
      <c r="B50" s="48" t="s">
        <v>104</v>
      </c>
      <c r="C50" s="48" t="s">
        <v>105</v>
      </c>
      <c r="D50" s="6">
        <v>2020</v>
      </c>
      <c r="E50" s="46" t="s">
        <v>38</v>
      </c>
      <c r="F50" s="47">
        <v>50</v>
      </c>
      <c r="G50" s="47">
        <v>16.85</v>
      </c>
      <c r="H50" s="47">
        <v>0.1</v>
      </c>
      <c r="I50" s="66">
        <f t="shared" si="4"/>
        <v>66.94999999999999</v>
      </c>
      <c r="J50" s="45">
        <v>5</v>
      </c>
      <c r="K50" s="45">
        <v>28</v>
      </c>
      <c r="L50" s="67">
        <v>0.17857142857142858</v>
      </c>
      <c r="M50" s="62">
        <v>46</v>
      </c>
      <c r="N50" s="63">
        <v>165</v>
      </c>
      <c r="O50" s="64">
        <v>0.2787878787878788</v>
      </c>
      <c r="P50" s="62"/>
    </row>
    <row r="51" spans="1:16" ht="19.5" customHeight="1">
      <c r="A51" s="1">
        <v>47</v>
      </c>
      <c r="B51" s="45">
        <v>2020014258</v>
      </c>
      <c r="C51" s="46" t="s">
        <v>106</v>
      </c>
      <c r="D51" s="6">
        <v>2020</v>
      </c>
      <c r="E51" s="46" t="s">
        <v>34</v>
      </c>
      <c r="F51" s="47">
        <v>50</v>
      </c>
      <c r="G51" s="47">
        <v>16.54</v>
      </c>
      <c r="H51" s="47">
        <v>0.35</v>
      </c>
      <c r="I51" s="47">
        <f t="shared" si="4"/>
        <v>66.88999999999999</v>
      </c>
      <c r="J51" s="45">
        <v>9</v>
      </c>
      <c r="K51" s="45">
        <v>30</v>
      </c>
      <c r="L51" s="65">
        <v>0.3</v>
      </c>
      <c r="M51" s="62">
        <v>47</v>
      </c>
      <c r="N51" s="63">
        <v>165</v>
      </c>
      <c r="O51" s="64">
        <v>0.28484848484848485</v>
      </c>
      <c r="P51" s="62"/>
    </row>
    <row r="52" spans="1:16" ht="19.5" customHeight="1">
      <c r="A52" s="1">
        <v>48</v>
      </c>
      <c r="B52" s="45">
        <v>2020010372</v>
      </c>
      <c r="C52" s="46" t="s">
        <v>107</v>
      </c>
      <c r="D52" s="6">
        <v>2020</v>
      </c>
      <c r="E52" s="46" t="s">
        <v>34</v>
      </c>
      <c r="F52" s="47">
        <v>50</v>
      </c>
      <c r="G52" s="47">
        <v>15.12</v>
      </c>
      <c r="H52" s="47">
        <v>1.65</v>
      </c>
      <c r="I52" s="47">
        <f t="shared" si="4"/>
        <v>66.77000000000001</v>
      </c>
      <c r="J52" s="45">
        <v>10</v>
      </c>
      <c r="K52" s="45">
        <v>30</v>
      </c>
      <c r="L52" s="65">
        <v>0.3333333333333333</v>
      </c>
      <c r="M52" s="62">
        <v>48</v>
      </c>
      <c r="N52" s="63">
        <v>165</v>
      </c>
      <c r="O52" s="64">
        <v>0.2909090909090909</v>
      </c>
      <c r="P52" s="62"/>
    </row>
    <row r="53" spans="1:16" ht="19.5" customHeight="1">
      <c r="A53" s="1">
        <v>49</v>
      </c>
      <c r="B53" s="48" t="s">
        <v>108</v>
      </c>
      <c r="C53" s="48" t="s">
        <v>109</v>
      </c>
      <c r="D53" s="6">
        <v>2020</v>
      </c>
      <c r="E53" s="46" t="s">
        <v>38</v>
      </c>
      <c r="F53" s="47">
        <v>49.57</v>
      </c>
      <c r="G53" s="47">
        <v>16.66</v>
      </c>
      <c r="H53" s="47">
        <v>0.5</v>
      </c>
      <c r="I53" s="66">
        <f t="shared" si="4"/>
        <v>66.73</v>
      </c>
      <c r="J53" s="45">
        <v>6</v>
      </c>
      <c r="K53" s="45">
        <v>28</v>
      </c>
      <c r="L53" s="67">
        <v>0.21428571428571427</v>
      </c>
      <c r="M53" s="62">
        <v>49</v>
      </c>
      <c r="N53" s="63">
        <v>165</v>
      </c>
      <c r="O53" s="64">
        <v>0.296969696969697</v>
      </c>
      <c r="P53" s="62"/>
    </row>
    <row r="54" spans="1:16" ht="19.5" customHeight="1">
      <c r="A54" s="1">
        <v>50</v>
      </c>
      <c r="B54" s="7" t="s">
        <v>110</v>
      </c>
      <c r="C54" s="7" t="s">
        <v>111</v>
      </c>
      <c r="D54" s="6">
        <v>2020</v>
      </c>
      <c r="E54" s="8" t="s">
        <v>26</v>
      </c>
      <c r="F54" s="44">
        <v>49.65</v>
      </c>
      <c r="G54" s="44">
        <v>16.3</v>
      </c>
      <c r="H54" s="44">
        <v>0.75</v>
      </c>
      <c r="I54" s="44">
        <v>66.7</v>
      </c>
      <c r="J54" s="6">
        <v>11</v>
      </c>
      <c r="K54" s="6">
        <v>25</v>
      </c>
      <c r="L54" s="21">
        <v>0.44</v>
      </c>
      <c r="M54" s="62">
        <v>50</v>
      </c>
      <c r="N54" s="63">
        <v>165</v>
      </c>
      <c r="O54" s="64">
        <v>0.30303030303030304</v>
      </c>
      <c r="P54" s="62"/>
    </row>
    <row r="55" spans="1:16" ht="19.5" customHeight="1">
      <c r="A55" s="1">
        <v>51</v>
      </c>
      <c r="B55" s="51">
        <v>2020012405</v>
      </c>
      <c r="C55" s="52" t="s">
        <v>112</v>
      </c>
      <c r="D55" s="6">
        <v>2020</v>
      </c>
      <c r="E55" s="52" t="s">
        <v>73</v>
      </c>
      <c r="F55" s="43">
        <v>49.04</v>
      </c>
      <c r="G55" s="43">
        <v>17.35</v>
      </c>
      <c r="H55" s="43">
        <v>0.3</v>
      </c>
      <c r="I55" s="47">
        <v>66.69</v>
      </c>
      <c r="J55" s="51">
        <v>4</v>
      </c>
      <c r="K55" s="51">
        <v>27</v>
      </c>
      <c r="L55" s="61">
        <v>0.14800000000000002</v>
      </c>
      <c r="M55" s="62">
        <v>51</v>
      </c>
      <c r="N55" s="63">
        <v>165</v>
      </c>
      <c r="O55" s="64">
        <v>0.3090909090909091</v>
      </c>
      <c r="P55" s="62"/>
    </row>
    <row r="56" spans="1:16" ht="19.5" customHeight="1">
      <c r="A56" s="1">
        <v>52</v>
      </c>
      <c r="B56" s="2" t="s">
        <v>113</v>
      </c>
      <c r="C56" s="3" t="s">
        <v>114</v>
      </c>
      <c r="D56" s="6">
        <v>2020</v>
      </c>
      <c r="E56" s="4" t="s">
        <v>21</v>
      </c>
      <c r="F56" s="43">
        <v>50</v>
      </c>
      <c r="G56" s="9">
        <v>16.52</v>
      </c>
      <c r="H56" s="43">
        <v>0.1</v>
      </c>
      <c r="I56" s="22">
        <f>F56+G56+H56</f>
        <v>66.61999999999999</v>
      </c>
      <c r="J56" s="1">
        <v>17</v>
      </c>
      <c r="K56" s="1">
        <v>28</v>
      </c>
      <c r="L56" s="61">
        <v>0.6071428571428571</v>
      </c>
      <c r="M56" s="62">
        <v>52</v>
      </c>
      <c r="N56" s="63">
        <v>165</v>
      </c>
      <c r="O56" s="64">
        <v>0.3151515151515151</v>
      </c>
      <c r="P56" s="62"/>
    </row>
    <row r="57" spans="1:16" ht="19.5" customHeight="1">
      <c r="A57" s="1">
        <v>53</v>
      </c>
      <c r="B57" s="7" t="s">
        <v>115</v>
      </c>
      <c r="C57" s="7" t="s">
        <v>116</v>
      </c>
      <c r="D57" s="6">
        <v>2020</v>
      </c>
      <c r="E57" s="8" t="s">
        <v>26</v>
      </c>
      <c r="F57" s="44">
        <v>49.75</v>
      </c>
      <c r="G57" s="44">
        <v>16.45</v>
      </c>
      <c r="H57" s="44">
        <v>0.4</v>
      </c>
      <c r="I57" s="44">
        <v>66.6</v>
      </c>
      <c r="J57" s="6">
        <v>12</v>
      </c>
      <c r="K57" s="6">
        <v>25</v>
      </c>
      <c r="L57" s="21">
        <v>0.48</v>
      </c>
      <c r="M57" s="62">
        <v>53</v>
      </c>
      <c r="N57" s="63">
        <v>165</v>
      </c>
      <c r="O57" s="64">
        <v>0.3212121212121212</v>
      </c>
      <c r="P57" s="62"/>
    </row>
    <row r="58" spans="1:16" ht="19.5" customHeight="1">
      <c r="A58" s="1">
        <v>54</v>
      </c>
      <c r="B58" s="49" t="s">
        <v>117</v>
      </c>
      <c r="C58" s="17" t="s">
        <v>118</v>
      </c>
      <c r="D58" s="6">
        <v>2020</v>
      </c>
      <c r="E58" s="17" t="s">
        <v>57</v>
      </c>
      <c r="F58" s="50">
        <v>50</v>
      </c>
      <c r="G58" s="50">
        <v>15.28</v>
      </c>
      <c r="H58" s="50">
        <v>1.3</v>
      </c>
      <c r="I58" s="50">
        <v>66.58</v>
      </c>
      <c r="J58" s="16">
        <v>5</v>
      </c>
      <c r="K58" s="16">
        <v>27</v>
      </c>
      <c r="L58" s="68">
        <v>0.18518518518518517</v>
      </c>
      <c r="M58" s="62">
        <v>54</v>
      </c>
      <c r="N58" s="63">
        <v>165</v>
      </c>
      <c r="O58" s="64">
        <v>0.32727272727272727</v>
      </c>
      <c r="P58" s="62"/>
    </row>
    <row r="59" spans="1:16" ht="19.5" customHeight="1">
      <c r="A59" s="1">
        <v>55</v>
      </c>
      <c r="B59" s="48" t="s">
        <v>119</v>
      </c>
      <c r="C59" s="48" t="s">
        <v>120</v>
      </c>
      <c r="D59" s="6">
        <v>2020</v>
      </c>
      <c r="E59" s="46" t="s">
        <v>38</v>
      </c>
      <c r="F59" s="47">
        <v>50</v>
      </c>
      <c r="G59" s="47">
        <v>16.28</v>
      </c>
      <c r="H59" s="47">
        <v>0.3</v>
      </c>
      <c r="I59" s="66">
        <f aca="true" t="shared" si="5" ref="I59:I63">SUM(F59:H59)</f>
        <v>66.58</v>
      </c>
      <c r="J59" s="45">
        <v>7</v>
      </c>
      <c r="K59" s="45">
        <v>28</v>
      </c>
      <c r="L59" s="67">
        <v>0.25</v>
      </c>
      <c r="M59" s="62">
        <v>54</v>
      </c>
      <c r="N59" s="63">
        <v>165</v>
      </c>
      <c r="O59" s="64">
        <v>0.32727272727272727</v>
      </c>
      <c r="P59" s="62"/>
    </row>
    <row r="60" spans="1:16" ht="19.5" customHeight="1">
      <c r="A60" s="1">
        <v>56</v>
      </c>
      <c r="B60" s="51">
        <v>2020012876</v>
      </c>
      <c r="C60" s="52" t="s">
        <v>121</v>
      </c>
      <c r="D60" s="6">
        <v>2020</v>
      </c>
      <c r="E60" s="52" t="s">
        <v>73</v>
      </c>
      <c r="F60" s="43">
        <v>48.97</v>
      </c>
      <c r="G60" s="43">
        <v>16.58</v>
      </c>
      <c r="H60" s="43">
        <v>1</v>
      </c>
      <c r="I60" s="47">
        <v>66.55</v>
      </c>
      <c r="J60" s="51">
        <v>5</v>
      </c>
      <c r="K60" s="51">
        <v>27</v>
      </c>
      <c r="L60" s="61">
        <v>0.185</v>
      </c>
      <c r="M60" s="62">
        <v>56</v>
      </c>
      <c r="N60" s="63">
        <v>165</v>
      </c>
      <c r="O60" s="64">
        <v>0.3393939393939394</v>
      </c>
      <c r="P60" s="62"/>
    </row>
    <row r="61" spans="1:16" ht="19.5" customHeight="1">
      <c r="A61" s="1">
        <v>57</v>
      </c>
      <c r="B61" s="48" t="s">
        <v>122</v>
      </c>
      <c r="C61" s="48" t="s">
        <v>123</v>
      </c>
      <c r="D61" s="6">
        <v>2020</v>
      </c>
      <c r="E61" s="46" t="s">
        <v>38</v>
      </c>
      <c r="F61" s="47">
        <v>50</v>
      </c>
      <c r="G61" s="47">
        <v>16.24</v>
      </c>
      <c r="H61" s="47">
        <v>0.3</v>
      </c>
      <c r="I61" s="66">
        <f t="shared" si="5"/>
        <v>66.53999999999999</v>
      </c>
      <c r="J61" s="45">
        <v>8</v>
      </c>
      <c r="K61" s="45">
        <v>28</v>
      </c>
      <c r="L61" s="67">
        <v>0.2857142857142857</v>
      </c>
      <c r="M61" s="62">
        <v>57</v>
      </c>
      <c r="N61" s="63">
        <v>165</v>
      </c>
      <c r="O61" s="64">
        <v>0.34545454545454546</v>
      </c>
      <c r="P61" s="62"/>
    </row>
    <row r="62" spans="1:16" ht="19.5" customHeight="1">
      <c r="A62" s="1">
        <v>58</v>
      </c>
      <c r="B62" s="2" t="s">
        <v>124</v>
      </c>
      <c r="C62" s="3" t="s">
        <v>125</v>
      </c>
      <c r="D62" s="6">
        <v>2020</v>
      </c>
      <c r="E62" s="4" t="s">
        <v>21</v>
      </c>
      <c r="F62" s="43">
        <v>50</v>
      </c>
      <c r="G62" s="43">
        <v>15.54</v>
      </c>
      <c r="H62" s="43">
        <v>0.95</v>
      </c>
      <c r="I62" s="43">
        <f>F62+G62+H62</f>
        <v>66.49</v>
      </c>
      <c r="J62" s="1">
        <v>18</v>
      </c>
      <c r="K62" s="1">
        <v>28</v>
      </c>
      <c r="L62" s="61">
        <v>0.6428571428571429</v>
      </c>
      <c r="M62" s="62">
        <v>58</v>
      </c>
      <c r="N62" s="63">
        <v>165</v>
      </c>
      <c r="O62" s="64">
        <v>0.3515151515151515</v>
      </c>
      <c r="P62" s="62"/>
    </row>
    <row r="63" spans="1:16" ht="19.5" customHeight="1">
      <c r="A63" s="1">
        <v>59</v>
      </c>
      <c r="B63" s="48" t="s">
        <v>126</v>
      </c>
      <c r="C63" s="48" t="s">
        <v>127</v>
      </c>
      <c r="D63" s="6">
        <v>2020</v>
      </c>
      <c r="E63" s="46" t="s">
        <v>38</v>
      </c>
      <c r="F63" s="47">
        <v>50</v>
      </c>
      <c r="G63" s="47">
        <v>15.98</v>
      </c>
      <c r="H63" s="47">
        <v>0.5</v>
      </c>
      <c r="I63" s="66">
        <f t="shared" si="5"/>
        <v>66.48</v>
      </c>
      <c r="J63" s="45">
        <v>9</v>
      </c>
      <c r="K63" s="45">
        <v>28</v>
      </c>
      <c r="L63" s="67">
        <v>0.32142857142857145</v>
      </c>
      <c r="M63" s="62">
        <v>59</v>
      </c>
      <c r="N63" s="63">
        <v>165</v>
      </c>
      <c r="O63" s="64">
        <v>0.3575757575757576</v>
      </c>
      <c r="P63" s="62"/>
    </row>
    <row r="64" spans="1:16" ht="19.5" customHeight="1">
      <c r="A64" s="1">
        <v>60</v>
      </c>
      <c r="B64" s="2" t="s">
        <v>128</v>
      </c>
      <c r="C64" s="3" t="s">
        <v>129</v>
      </c>
      <c r="D64" s="6">
        <v>2020</v>
      </c>
      <c r="E64" s="4" t="s">
        <v>21</v>
      </c>
      <c r="F64" s="43">
        <v>49.87</v>
      </c>
      <c r="G64" s="43">
        <v>16.17</v>
      </c>
      <c r="H64" s="43">
        <v>0.4</v>
      </c>
      <c r="I64" s="43">
        <f>F64+G64+H64</f>
        <v>66.44</v>
      </c>
      <c r="J64" s="1">
        <v>19</v>
      </c>
      <c r="K64" s="1">
        <v>28</v>
      </c>
      <c r="L64" s="61">
        <v>0.6785714285714286</v>
      </c>
      <c r="M64" s="62">
        <v>60</v>
      </c>
      <c r="N64" s="63">
        <v>165</v>
      </c>
      <c r="O64" s="64">
        <v>0.36363636363636365</v>
      </c>
      <c r="P64" s="62"/>
    </row>
    <row r="65" spans="1:16" ht="19.5" customHeight="1">
      <c r="A65" s="1">
        <v>61</v>
      </c>
      <c r="B65" s="45">
        <v>2020010461</v>
      </c>
      <c r="C65" s="46" t="s">
        <v>130</v>
      </c>
      <c r="D65" s="6">
        <v>2020</v>
      </c>
      <c r="E65" s="46" t="s">
        <v>34</v>
      </c>
      <c r="F65" s="47">
        <v>49.18</v>
      </c>
      <c r="G65" s="47">
        <v>17.14</v>
      </c>
      <c r="H65" s="47">
        <v>0.1</v>
      </c>
      <c r="I65" s="47">
        <f>SUM(F65:H65)</f>
        <v>66.41999999999999</v>
      </c>
      <c r="J65" s="45">
        <v>11</v>
      </c>
      <c r="K65" s="45">
        <v>30</v>
      </c>
      <c r="L65" s="65">
        <v>0.36666666666666664</v>
      </c>
      <c r="M65" s="62">
        <v>61</v>
      </c>
      <c r="N65" s="63">
        <v>165</v>
      </c>
      <c r="O65" s="64">
        <v>0.3696969696969697</v>
      </c>
      <c r="P65" s="62"/>
    </row>
    <row r="66" spans="1:16" ht="19.5" customHeight="1">
      <c r="A66" s="1">
        <v>62</v>
      </c>
      <c r="B66" s="45">
        <v>2020013993</v>
      </c>
      <c r="C66" s="46" t="s">
        <v>131</v>
      </c>
      <c r="D66" s="6">
        <v>2020</v>
      </c>
      <c r="E66" s="46" t="s">
        <v>34</v>
      </c>
      <c r="F66" s="47">
        <v>49.93</v>
      </c>
      <c r="G66" s="47">
        <v>15.39</v>
      </c>
      <c r="H66" s="47">
        <v>1.1</v>
      </c>
      <c r="I66" s="47">
        <f>SUM(F66:H66)</f>
        <v>66.41999999999999</v>
      </c>
      <c r="J66" s="45">
        <v>12</v>
      </c>
      <c r="K66" s="45">
        <v>30</v>
      </c>
      <c r="L66" s="65">
        <v>0.4</v>
      </c>
      <c r="M66" s="62">
        <v>61</v>
      </c>
      <c r="N66" s="63">
        <v>165</v>
      </c>
      <c r="O66" s="64">
        <v>0.3696969696969697</v>
      </c>
      <c r="P66" s="62"/>
    </row>
    <row r="67" spans="1:16" ht="19.5" customHeight="1">
      <c r="A67" s="1">
        <v>63</v>
      </c>
      <c r="B67" s="7" t="s">
        <v>132</v>
      </c>
      <c r="C67" s="7" t="s">
        <v>133</v>
      </c>
      <c r="D67" s="6">
        <v>2020</v>
      </c>
      <c r="E67" s="8" t="s">
        <v>26</v>
      </c>
      <c r="F67" s="44">
        <v>50</v>
      </c>
      <c r="G67" s="44">
        <v>15.92</v>
      </c>
      <c r="H67" s="44">
        <v>0.5</v>
      </c>
      <c r="I67" s="44">
        <v>66.42</v>
      </c>
      <c r="J67" s="6">
        <v>13</v>
      </c>
      <c r="K67" s="6">
        <v>25</v>
      </c>
      <c r="L67" s="21">
        <v>0.52</v>
      </c>
      <c r="M67" s="62">
        <v>61</v>
      </c>
      <c r="N67" s="63">
        <v>165</v>
      </c>
      <c r="O67" s="64">
        <v>0.3696969696969697</v>
      </c>
      <c r="P67" s="62"/>
    </row>
    <row r="68" spans="1:16" ht="19.5" customHeight="1">
      <c r="A68" s="1">
        <v>64</v>
      </c>
      <c r="B68" s="49" t="s">
        <v>134</v>
      </c>
      <c r="C68" s="17" t="s">
        <v>135</v>
      </c>
      <c r="D68" s="6">
        <v>2020</v>
      </c>
      <c r="E68" s="17" t="s">
        <v>57</v>
      </c>
      <c r="F68" s="50">
        <v>50</v>
      </c>
      <c r="G68" s="50">
        <v>15.27</v>
      </c>
      <c r="H68" s="50">
        <v>1.1</v>
      </c>
      <c r="I68" s="50">
        <v>66.36999999999999</v>
      </c>
      <c r="J68" s="16">
        <v>6</v>
      </c>
      <c r="K68" s="16">
        <v>27</v>
      </c>
      <c r="L68" s="68">
        <v>0.2222222222222222</v>
      </c>
      <c r="M68" s="62">
        <v>64</v>
      </c>
      <c r="N68" s="63">
        <v>165</v>
      </c>
      <c r="O68" s="64">
        <v>0.3878787878787879</v>
      </c>
      <c r="P68" s="62"/>
    </row>
    <row r="69" spans="1:16" ht="19.5" customHeight="1">
      <c r="A69" s="1">
        <v>65</v>
      </c>
      <c r="B69" s="49" t="s">
        <v>136</v>
      </c>
      <c r="C69" s="17" t="s">
        <v>137</v>
      </c>
      <c r="D69" s="6">
        <v>2020</v>
      </c>
      <c r="E69" s="17" t="s">
        <v>57</v>
      </c>
      <c r="F69" s="50">
        <v>50</v>
      </c>
      <c r="G69" s="50">
        <v>15.46</v>
      </c>
      <c r="H69" s="50">
        <v>0.9</v>
      </c>
      <c r="I69" s="50">
        <v>66.36000000000001</v>
      </c>
      <c r="J69" s="16">
        <v>7</v>
      </c>
      <c r="K69" s="16">
        <v>27</v>
      </c>
      <c r="L69" s="68">
        <v>0.25925925925925924</v>
      </c>
      <c r="M69" s="62">
        <v>65</v>
      </c>
      <c r="N69" s="63">
        <v>165</v>
      </c>
      <c r="O69" s="64">
        <v>0.3939393939393939</v>
      </c>
      <c r="P69" s="62"/>
    </row>
    <row r="70" spans="1:16" ht="19.5" customHeight="1">
      <c r="A70" s="1">
        <v>66</v>
      </c>
      <c r="B70" s="2" t="s">
        <v>138</v>
      </c>
      <c r="C70" s="3" t="s">
        <v>139</v>
      </c>
      <c r="D70" s="6">
        <v>2020</v>
      </c>
      <c r="E70" s="4" t="s">
        <v>21</v>
      </c>
      <c r="F70" s="43">
        <v>50</v>
      </c>
      <c r="G70" s="43">
        <v>15.95</v>
      </c>
      <c r="H70" s="43">
        <v>0.4</v>
      </c>
      <c r="I70" s="43">
        <v>66.35</v>
      </c>
      <c r="J70" s="1">
        <v>20</v>
      </c>
      <c r="K70" s="1">
        <v>28</v>
      </c>
      <c r="L70" s="61">
        <v>0.7142857142857143</v>
      </c>
      <c r="M70" s="62">
        <v>66</v>
      </c>
      <c r="N70" s="63">
        <v>165</v>
      </c>
      <c r="O70" s="64">
        <v>0.4</v>
      </c>
      <c r="P70" s="62"/>
    </row>
    <row r="71" spans="1:16" ht="19.5" customHeight="1">
      <c r="A71" s="1">
        <v>67</v>
      </c>
      <c r="B71" s="2">
        <v>2020012106</v>
      </c>
      <c r="C71" s="3" t="s">
        <v>140</v>
      </c>
      <c r="D71" s="6">
        <v>2020</v>
      </c>
      <c r="E71" s="4" t="s">
        <v>21</v>
      </c>
      <c r="F71" s="43">
        <v>50</v>
      </c>
      <c r="G71" s="43">
        <f>I71-H71-F71</f>
        <v>15.329999999999998</v>
      </c>
      <c r="H71" s="43">
        <v>1</v>
      </c>
      <c r="I71" s="43">
        <v>66.33</v>
      </c>
      <c r="J71" s="1">
        <v>21</v>
      </c>
      <c r="K71" s="1">
        <v>28</v>
      </c>
      <c r="L71" s="61">
        <v>0.75</v>
      </c>
      <c r="M71" s="62">
        <v>67</v>
      </c>
      <c r="N71" s="63">
        <v>165</v>
      </c>
      <c r="O71" s="64">
        <v>0.40606060606060607</v>
      </c>
      <c r="P71" s="62"/>
    </row>
    <row r="72" spans="1:16" ht="19.5" customHeight="1">
      <c r="A72" s="1">
        <v>68</v>
      </c>
      <c r="B72" s="48" t="s">
        <v>141</v>
      </c>
      <c r="C72" s="48" t="s">
        <v>142</v>
      </c>
      <c r="D72" s="6">
        <v>2020</v>
      </c>
      <c r="E72" s="46" t="s">
        <v>38</v>
      </c>
      <c r="F72" s="47">
        <v>49.41</v>
      </c>
      <c r="G72" s="47">
        <v>16.72</v>
      </c>
      <c r="H72" s="47">
        <v>0.2</v>
      </c>
      <c r="I72" s="66">
        <f aca="true" t="shared" si="6" ref="I72:I77">SUM(F72:H72)</f>
        <v>66.33</v>
      </c>
      <c r="J72" s="45">
        <v>10</v>
      </c>
      <c r="K72" s="45">
        <v>28</v>
      </c>
      <c r="L72" s="67">
        <v>0.35714285714285715</v>
      </c>
      <c r="M72" s="62">
        <v>67</v>
      </c>
      <c r="N72" s="63">
        <v>165</v>
      </c>
      <c r="O72" s="64">
        <v>0.40606060606060607</v>
      </c>
      <c r="P72" s="62"/>
    </row>
    <row r="73" spans="1:16" ht="19.5" customHeight="1">
      <c r="A73" s="1">
        <v>69</v>
      </c>
      <c r="B73" s="51">
        <v>2020011028</v>
      </c>
      <c r="C73" s="52" t="s">
        <v>143</v>
      </c>
      <c r="D73" s="6">
        <v>2020</v>
      </c>
      <c r="E73" s="52" t="s">
        <v>73</v>
      </c>
      <c r="F73" s="43">
        <v>50</v>
      </c>
      <c r="G73" s="43">
        <v>15.8</v>
      </c>
      <c r="H73" s="43">
        <v>0.5</v>
      </c>
      <c r="I73" s="47">
        <v>66.3</v>
      </c>
      <c r="J73" s="51">
        <v>6</v>
      </c>
      <c r="K73" s="51">
        <v>27</v>
      </c>
      <c r="L73" s="61">
        <v>0.222</v>
      </c>
      <c r="M73" s="62">
        <v>69</v>
      </c>
      <c r="N73" s="63">
        <v>165</v>
      </c>
      <c r="O73" s="64">
        <v>0.41818181818181815</v>
      </c>
      <c r="P73" s="62"/>
    </row>
    <row r="74" spans="1:16" ht="19.5" customHeight="1">
      <c r="A74" s="1">
        <v>70</v>
      </c>
      <c r="B74" s="49" t="s">
        <v>144</v>
      </c>
      <c r="C74" s="17" t="s">
        <v>145</v>
      </c>
      <c r="D74" s="6">
        <v>2020</v>
      </c>
      <c r="E74" s="17" t="s">
        <v>57</v>
      </c>
      <c r="F74" s="50">
        <v>50</v>
      </c>
      <c r="G74" s="50">
        <v>15.89</v>
      </c>
      <c r="H74" s="50">
        <v>0.4</v>
      </c>
      <c r="I74" s="50">
        <v>66.29</v>
      </c>
      <c r="J74" s="16">
        <v>8</v>
      </c>
      <c r="K74" s="16">
        <v>27</v>
      </c>
      <c r="L74" s="68">
        <v>0.2962962962962963</v>
      </c>
      <c r="M74" s="62">
        <v>70</v>
      </c>
      <c r="N74" s="63">
        <v>165</v>
      </c>
      <c r="O74" s="64">
        <v>0.42424242424242425</v>
      </c>
      <c r="P74" s="62"/>
    </row>
    <row r="75" spans="1:16" ht="19.5" customHeight="1">
      <c r="A75" s="1">
        <v>71</v>
      </c>
      <c r="B75" s="48" t="s">
        <v>146</v>
      </c>
      <c r="C75" s="48" t="s">
        <v>147</v>
      </c>
      <c r="D75" s="6">
        <v>2020</v>
      </c>
      <c r="E75" s="46" t="s">
        <v>38</v>
      </c>
      <c r="F75" s="47">
        <v>50</v>
      </c>
      <c r="G75" s="47">
        <v>15.95</v>
      </c>
      <c r="H75" s="47">
        <v>0.3</v>
      </c>
      <c r="I75" s="66">
        <f t="shared" si="6"/>
        <v>66.25</v>
      </c>
      <c r="J75" s="45">
        <v>11</v>
      </c>
      <c r="K75" s="45">
        <v>28</v>
      </c>
      <c r="L75" s="67">
        <v>0.39285714285714285</v>
      </c>
      <c r="M75" s="62">
        <v>71</v>
      </c>
      <c r="N75" s="63">
        <v>165</v>
      </c>
      <c r="O75" s="64">
        <v>0.4303030303030303</v>
      </c>
      <c r="P75" s="62"/>
    </row>
    <row r="76" spans="1:16" ht="19.5" customHeight="1">
      <c r="A76" s="1">
        <v>72</v>
      </c>
      <c r="B76" s="7" t="s">
        <v>148</v>
      </c>
      <c r="C76" s="7" t="s">
        <v>149</v>
      </c>
      <c r="D76" s="6">
        <v>2020</v>
      </c>
      <c r="E76" s="8" t="s">
        <v>26</v>
      </c>
      <c r="F76" s="44">
        <v>48.75</v>
      </c>
      <c r="G76" s="44">
        <v>17.09</v>
      </c>
      <c r="H76" s="44">
        <v>0.4</v>
      </c>
      <c r="I76" s="44">
        <v>66.24</v>
      </c>
      <c r="J76" s="6">
        <v>14</v>
      </c>
      <c r="K76" s="6">
        <v>25</v>
      </c>
      <c r="L76" s="21">
        <v>0.56</v>
      </c>
      <c r="M76" s="62">
        <v>72</v>
      </c>
      <c r="N76" s="63">
        <v>165</v>
      </c>
      <c r="O76" s="64">
        <v>0.43636363636363634</v>
      </c>
      <c r="P76" s="62"/>
    </row>
    <row r="77" spans="1:16" ht="19.5" customHeight="1">
      <c r="A77" s="1">
        <v>73</v>
      </c>
      <c r="B77" s="48" t="s">
        <v>150</v>
      </c>
      <c r="C77" s="48" t="s">
        <v>151</v>
      </c>
      <c r="D77" s="6">
        <v>2020</v>
      </c>
      <c r="E77" s="46" t="s">
        <v>38</v>
      </c>
      <c r="F77" s="47">
        <v>50</v>
      </c>
      <c r="G77" s="47">
        <v>15.44</v>
      </c>
      <c r="H77" s="47">
        <v>0.8</v>
      </c>
      <c r="I77" s="66">
        <f t="shared" si="6"/>
        <v>66.24</v>
      </c>
      <c r="J77" s="45">
        <v>12</v>
      </c>
      <c r="K77" s="45">
        <v>28</v>
      </c>
      <c r="L77" s="67">
        <v>0.42857142857142855</v>
      </c>
      <c r="M77" s="62">
        <v>72</v>
      </c>
      <c r="N77" s="63">
        <v>165</v>
      </c>
      <c r="O77" s="64">
        <v>0.43636363636363634</v>
      </c>
      <c r="P77" s="62"/>
    </row>
    <row r="78" spans="1:16" ht="19.5" customHeight="1">
      <c r="A78" s="1">
        <v>74</v>
      </c>
      <c r="B78" s="51">
        <v>2020012111</v>
      </c>
      <c r="C78" s="52" t="s">
        <v>152</v>
      </c>
      <c r="D78" s="6">
        <v>2020</v>
      </c>
      <c r="E78" s="52" t="s">
        <v>73</v>
      </c>
      <c r="F78" s="43">
        <v>50</v>
      </c>
      <c r="G78" s="43">
        <v>15.93</v>
      </c>
      <c r="H78" s="43">
        <v>0.3</v>
      </c>
      <c r="I78" s="47">
        <v>66.23</v>
      </c>
      <c r="J78" s="51">
        <v>7</v>
      </c>
      <c r="K78" s="51">
        <v>27</v>
      </c>
      <c r="L78" s="61">
        <v>0.259</v>
      </c>
      <c r="M78" s="62">
        <v>74</v>
      </c>
      <c r="N78" s="63">
        <v>165</v>
      </c>
      <c r="O78" s="64">
        <v>0.4484848484848485</v>
      </c>
      <c r="P78" s="62"/>
    </row>
    <row r="79" spans="1:16" ht="19.5" customHeight="1">
      <c r="A79" s="1">
        <v>75</v>
      </c>
      <c r="B79" s="7" t="s">
        <v>153</v>
      </c>
      <c r="C79" s="7" t="s">
        <v>154</v>
      </c>
      <c r="D79" s="6">
        <v>2020</v>
      </c>
      <c r="E79" s="8" t="s">
        <v>26</v>
      </c>
      <c r="F79" s="44">
        <v>49.4</v>
      </c>
      <c r="G79" s="44">
        <v>16.73</v>
      </c>
      <c r="H79" s="69">
        <v>0.1</v>
      </c>
      <c r="I79" s="44">
        <v>66.23</v>
      </c>
      <c r="J79" s="6">
        <v>15</v>
      </c>
      <c r="K79" s="6">
        <v>25</v>
      </c>
      <c r="L79" s="21">
        <v>0.6</v>
      </c>
      <c r="M79" s="62">
        <v>74</v>
      </c>
      <c r="N79" s="63">
        <v>165</v>
      </c>
      <c r="O79" s="64">
        <v>0.4484848484848485</v>
      </c>
      <c r="P79" s="62"/>
    </row>
    <row r="80" spans="1:16" ht="19.5" customHeight="1">
      <c r="A80" s="1">
        <v>76</v>
      </c>
      <c r="B80" s="45">
        <v>2020011939</v>
      </c>
      <c r="C80" s="46" t="s">
        <v>155</v>
      </c>
      <c r="D80" s="6">
        <v>2020</v>
      </c>
      <c r="E80" s="46" t="s">
        <v>34</v>
      </c>
      <c r="F80" s="47">
        <v>48.98</v>
      </c>
      <c r="G80" s="47">
        <v>16.94</v>
      </c>
      <c r="H80" s="47">
        <v>0.3</v>
      </c>
      <c r="I80" s="47">
        <f>SUM(F80:H80)</f>
        <v>66.22</v>
      </c>
      <c r="J80" s="45">
        <v>13</v>
      </c>
      <c r="K80" s="45">
        <v>30</v>
      </c>
      <c r="L80" s="65">
        <v>0.43333333333333335</v>
      </c>
      <c r="M80" s="62">
        <v>76</v>
      </c>
      <c r="N80" s="63">
        <v>165</v>
      </c>
      <c r="O80" s="64">
        <v>0.46060606060606063</v>
      </c>
      <c r="P80" s="62"/>
    </row>
    <row r="81" spans="1:16" ht="19.5" customHeight="1">
      <c r="A81" s="1">
        <v>77</v>
      </c>
      <c r="B81" s="48" t="s">
        <v>156</v>
      </c>
      <c r="C81" s="48" t="s">
        <v>157</v>
      </c>
      <c r="D81" s="6">
        <v>2020</v>
      </c>
      <c r="E81" s="46" t="s">
        <v>38</v>
      </c>
      <c r="F81" s="47">
        <v>50</v>
      </c>
      <c r="G81" s="47">
        <v>16.12</v>
      </c>
      <c r="H81" s="47">
        <v>0.1</v>
      </c>
      <c r="I81" s="66">
        <f>SUM(F81:H81)</f>
        <v>66.22</v>
      </c>
      <c r="J81" s="45">
        <v>13</v>
      </c>
      <c r="K81" s="45">
        <v>28</v>
      </c>
      <c r="L81" s="67">
        <v>0.4642857142857143</v>
      </c>
      <c r="M81" s="62">
        <v>76</v>
      </c>
      <c r="N81" s="63">
        <v>165</v>
      </c>
      <c r="O81" s="64">
        <v>0.46060606060606063</v>
      </c>
      <c r="P81" s="62"/>
    </row>
    <row r="82" spans="1:16" ht="19.5" customHeight="1">
      <c r="A82" s="1">
        <v>78</v>
      </c>
      <c r="B82" s="51">
        <v>2020014409</v>
      </c>
      <c r="C82" s="52" t="s">
        <v>158</v>
      </c>
      <c r="D82" s="6">
        <v>2020</v>
      </c>
      <c r="E82" s="52" t="s">
        <v>73</v>
      </c>
      <c r="F82" s="43">
        <v>49.06</v>
      </c>
      <c r="G82" s="43">
        <v>16.34</v>
      </c>
      <c r="H82" s="43">
        <v>0.8</v>
      </c>
      <c r="I82" s="47">
        <v>66.2</v>
      </c>
      <c r="J82" s="51">
        <v>8</v>
      </c>
      <c r="K82" s="51">
        <v>27</v>
      </c>
      <c r="L82" s="61">
        <v>0.29600000000000004</v>
      </c>
      <c r="M82" s="62">
        <v>78</v>
      </c>
      <c r="N82" s="63">
        <v>165</v>
      </c>
      <c r="O82" s="64">
        <v>0.4727272727272727</v>
      </c>
      <c r="P82" s="62"/>
    </row>
    <row r="83" spans="1:16" ht="19.5" customHeight="1">
      <c r="A83" s="1">
        <v>79</v>
      </c>
      <c r="B83" s="51">
        <v>2020015289</v>
      </c>
      <c r="C83" s="52" t="s">
        <v>159</v>
      </c>
      <c r="D83" s="6">
        <v>2020</v>
      </c>
      <c r="E83" s="52" t="s">
        <v>73</v>
      </c>
      <c r="F83" s="43">
        <v>49.54</v>
      </c>
      <c r="G83" s="43">
        <v>16.44</v>
      </c>
      <c r="H83" s="43">
        <v>0.2</v>
      </c>
      <c r="I83" s="47">
        <v>66.18</v>
      </c>
      <c r="J83" s="51">
        <v>9</v>
      </c>
      <c r="K83" s="51">
        <v>27</v>
      </c>
      <c r="L83" s="61">
        <v>0.33299999999999996</v>
      </c>
      <c r="M83" s="62">
        <v>79</v>
      </c>
      <c r="N83" s="63">
        <v>165</v>
      </c>
      <c r="O83" s="64">
        <v>0.47878787878787876</v>
      </c>
      <c r="P83" s="62"/>
    </row>
    <row r="84" spans="1:16" ht="19.5" customHeight="1">
      <c r="A84" s="1">
        <v>80</v>
      </c>
      <c r="B84" s="51">
        <v>2020014640</v>
      </c>
      <c r="C84" s="52" t="s">
        <v>160</v>
      </c>
      <c r="D84" s="6">
        <v>2020</v>
      </c>
      <c r="E84" s="52" t="s">
        <v>73</v>
      </c>
      <c r="F84" s="43">
        <v>50</v>
      </c>
      <c r="G84" s="43">
        <v>15.64</v>
      </c>
      <c r="H84" s="43">
        <v>0.5</v>
      </c>
      <c r="I84" s="47">
        <v>66.14</v>
      </c>
      <c r="J84" s="51">
        <v>10</v>
      </c>
      <c r="K84" s="51">
        <v>27</v>
      </c>
      <c r="L84" s="61">
        <v>0.37</v>
      </c>
      <c r="M84" s="62">
        <v>80</v>
      </c>
      <c r="N84" s="63">
        <v>165</v>
      </c>
      <c r="O84" s="64">
        <v>0.48484848484848486</v>
      </c>
      <c r="P84" s="62"/>
    </row>
    <row r="85" spans="1:16" ht="19.5" customHeight="1">
      <c r="A85" s="1">
        <v>81</v>
      </c>
      <c r="B85" s="7" t="s">
        <v>161</v>
      </c>
      <c r="C85" s="7" t="s">
        <v>162</v>
      </c>
      <c r="D85" s="6">
        <v>2020</v>
      </c>
      <c r="E85" s="8" t="s">
        <v>26</v>
      </c>
      <c r="F85" s="44">
        <v>50</v>
      </c>
      <c r="G85" s="44">
        <v>15.38</v>
      </c>
      <c r="H85" s="44">
        <v>0.7</v>
      </c>
      <c r="I85" s="44">
        <v>66.08</v>
      </c>
      <c r="J85" s="6">
        <v>16</v>
      </c>
      <c r="K85" s="6">
        <v>25</v>
      </c>
      <c r="L85" s="21">
        <v>0.64</v>
      </c>
      <c r="M85" s="62">
        <v>81</v>
      </c>
      <c r="N85" s="63">
        <v>165</v>
      </c>
      <c r="O85" s="64">
        <v>0.4909090909090909</v>
      </c>
      <c r="P85" s="62"/>
    </row>
    <row r="86" spans="1:16" ht="19.5" customHeight="1">
      <c r="A86" s="1">
        <v>82</v>
      </c>
      <c r="B86" s="49" t="s">
        <v>163</v>
      </c>
      <c r="C86" s="17" t="s">
        <v>164</v>
      </c>
      <c r="D86" s="6">
        <v>2020</v>
      </c>
      <c r="E86" s="17" t="s">
        <v>57</v>
      </c>
      <c r="F86" s="50">
        <v>50</v>
      </c>
      <c r="G86" s="50">
        <v>15.2</v>
      </c>
      <c r="H86" s="50">
        <v>0.85</v>
      </c>
      <c r="I86" s="50">
        <v>66.05</v>
      </c>
      <c r="J86" s="16">
        <v>9</v>
      </c>
      <c r="K86" s="16">
        <v>27</v>
      </c>
      <c r="L86" s="68">
        <v>0.3333333333333333</v>
      </c>
      <c r="M86" s="62">
        <v>82</v>
      </c>
      <c r="N86" s="63">
        <v>165</v>
      </c>
      <c r="O86" s="64">
        <v>0.49696969696969695</v>
      </c>
      <c r="P86" s="62"/>
    </row>
    <row r="87" spans="1:16" ht="19.5" customHeight="1">
      <c r="A87" s="1">
        <v>83</v>
      </c>
      <c r="B87" s="48" t="s">
        <v>165</v>
      </c>
      <c r="C87" s="48" t="s">
        <v>166</v>
      </c>
      <c r="D87" s="6">
        <v>2020</v>
      </c>
      <c r="E87" s="46" t="s">
        <v>38</v>
      </c>
      <c r="F87" s="47">
        <v>50</v>
      </c>
      <c r="G87" s="47">
        <v>15.2</v>
      </c>
      <c r="H87" s="47">
        <v>0.85</v>
      </c>
      <c r="I87" s="66">
        <f aca="true" t="shared" si="7" ref="I87:I89">SUM(F87:H87)</f>
        <v>66.05</v>
      </c>
      <c r="J87" s="45">
        <v>14</v>
      </c>
      <c r="K87" s="45">
        <v>28</v>
      </c>
      <c r="L87" s="67">
        <v>0.5</v>
      </c>
      <c r="M87" s="62">
        <v>82</v>
      </c>
      <c r="N87" s="63">
        <v>165</v>
      </c>
      <c r="O87" s="64">
        <v>0.49696969696969695</v>
      </c>
      <c r="P87" s="62"/>
    </row>
    <row r="88" spans="1:16" ht="19.5" customHeight="1">
      <c r="A88" s="1">
        <v>84</v>
      </c>
      <c r="B88" s="45">
        <v>2020015301</v>
      </c>
      <c r="C88" s="46" t="s">
        <v>167</v>
      </c>
      <c r="D88" s="6">
        <v>2020</v>
      </c>
      <c r="E88" s="46" t="s">
        <v>34</v>
      </c>
      <c r="F88" s="47">
        <v>48.64</v>
      </c>
      <c r="G88" s="47">
        <v>17.35</v>
      </c>
      <c r="H88" s="47">
        <v>0.05</v>
      </c>
      <c r="I88" s="47">
        <f t="shared" si="7"/>
        <v>66.04</v>
      </c>
      <c r="J88" s="45">
        <v>14</v>
      </c>
      <c r="K88" s="45">
        <v>30</v>
      </c>
      <c r="L88" s="65">
        <v>0.4666666666666667</v>
      </c>
      <c r="M88" s="62">
        <v>84</v>
      </c>
      <c r="N88" s="63">
        <v>165</v>
      </c>
      <c r="O88" s="64">
        <v>0.509090909090909</v>
      </c>
      <c r="P88" s="62"/>
    </row>
    <row r="89" spans="1:16" ht="19.5" customHeight="1">
      <c r="A89" s="1">
        <v>85</v>
      </c>
      <c r="B89" s="45">
        <v>2020010516</v>
      </c>
      <c r="C89" s="46" t="s">
        <v>168</v>
      </c>
      <c r="D89" s="6">
        <v>2020</v>
      </c>
      <c r="E89" s="46" t="s">
        <v>34</v>
      </c>
      <c r="F89" s="47">
        <v>49.45</v>
      </c>
      <c r="G89" s="47">
        <v>16.45</v>
      </c>
      <c r="H89" s="47">
        <v>0.1</v>
      </c>
      <c r="I89" s="47">
        <f t="shared" si="7"/>
        <v>66</v>
      </c>
      <c r="J89" s="45">
        <v>15</v>
      </c>
      <c r="K89" s="45">
        <v>30</v>
      </c>
      <c r="L89" s="65">
        <v>0.5</v>
      </c>
      <c r="M89" s="62">
        <v>85</v>
      </c>
      <c r="N89" s="63">
        <v>165</v>
      </c>
      <c r="O89" s="64">
        <v>0.5151515151515151</v>
      </c>
      <c r="P89" s="62"/>
    </row>
    <row r="90" spans="1:16" ht="19.5" customHeight="1">
      <c r="A90" s="1">
        <v>86</v>
      </c>
      <c r="B90" s="49" t="s">
        <v>169</v>
      </c>
      <c r="C90" s="17" t="s">
        <v>170</v>
      </c>
      <c r="D90" s="6">
        <v>2020</v>
      </c>
      <c r="E90" s="17" t="s">
        <v>57</v>
      </c>
      <c r="F90" s="50">
        <v>47.11</v>
      </c>
      <c r="G90" s="50">
        <v>18.06</v>
      </c>
      <c r="H90" s="50">
        <v>0.8</v>
      </c>
      <c r="I90" s="50">
        <v>65.97</v>
      </c>
      <c r="J90" s="16">
        <v>10</v>
      </c>
      <c r="K90" s="16">
        <v>27</v>
      </c>
      <c r="L90" s="68">
        <v>0.37037037037037035</v>
      </c>
      <c r="M90" s="62">
        <v>86</v>
      </c>
      <c r="N90" s="63">
        <v>165</v>
      </c>
      <c r="O90" s="64">
        <v>0.5212121212121212</v>
      </c>
      <c r="P90" s="62"/>
    </row>
    <row r="91" spans="1:16" ht="19.5" customHeight="1">
      <c r="A91" s="1">
        <v>87</v>
      </c>
      <c r="B91" s="48" t="s">
        <v>171</v>
      </c>
      <c r="C91" s="48" t="s">
        <v>172</v>
      </c>
      <c r="D91" s="6">
        <v>2020</v>
      </c>
      <c r="E91" s="46" t="s">
        <v>38</v>
      </c>
      <c r="F91" s="47">
        <v>50</v>
      </c>
      <c r="G91" s="47">
        <v>15.56</v>
      </c>
      <c r="H91" s="47">
        <v>0.4</v>
      </c>
      <c r="I91" s="66">
        <f aca="true" t="shared" si="8" ref="I91:I95">SUM(F91:H91)</f>
        <v>65.96000000000001</v>
      </c>
      <c r="J91" s="45">
        <v>15</v>
      </c>
      <c r="K91" s="45">
        <v>28</v>
      </c>
      <c r="L91" s="67">
        <v>0.5357142857142857</v>
      </c>
      <c r="M91" s="62">
        <v>87</v>
      </c>
      <c r="N91" s="63">
        <v>165</v>
      </c>
      <c r="O91" s="64">
        <v>0.5272727272727272</v>
      </c>
      <c r="P91" s="62"/>
    </row>
    <row r="92" spans="1:16" ht="19.5" customHeight="1">
      <c r="A92" s="1">
        <v>88</v>
      </c>
      <c r="B92" s="7" t="s">
        <v>173</v>
      </c>
      <c r="C92" s="7" t="s">
        <v>174</v>
      </c>
      <c r="D92" s="6">
        <v>2020</v>
      </c>
      <c r="E92" s="8" t="s">
        <v>26</v>
      </c>
      <c r="F92" s="44">
        <v>49.25</v>
      </c>
      <c r="G92" s="44">
        <v>15.85</v>
      </c>
      <c r="H92" s="44">
        <v>0.85</v>
      </c>
      <c r="I92" s="44">
        <v>65.95</v>
      </c>
      <c r="J92" s="6">
        <v>17</v>
      </c>
      <c r="K92" s="6">
        <v>25</v>
      </c>
      <c r="L92" s="21">
        <v>0.68</v>
      </c>
      <c r="M92" s="62">
        <v>88</v>
      </c>
      <c r="N92" s="63">
        <v>165</v>
      </c>
      <c r="O92" s="64">
        <v>0.5333333333333333</v>
      </c>
      <c r="P92" s="62"/>
    </row>
    <row r="93" spans="1:16" ht="19.5" customHeight="1">
      <c r="A93" s="1">
        <v>89</v>
      </c>
      <c r="B93" s="45">
        <v>2020014434</v>
      </c>
      <c r="C93" s="46" t="s">
        <v>175</v>
      </c>
      <c r="D93" s="6">
        <v>2020</v>
      </c>
      <c r="E93" s="46" t="s">
        <v>34</v>
      </c>
      <c r="F93" s="47">
        <v>49.03</v>
      </c>
      <c r="G93" s="47">
        <v>16.81</v>
      </c>
      <c r="H93" s="47">
        <v>0.1</v>
      </c>
      <c r="I93" s="47">
        <f t="shared" si="8"/>
        <v>65.94</v>
      </c>
      <c r="J93" s="45">
        <v>16</v>
      </c>
      <c r="K93" s="45">
        <v>30</v>
      </c>
      <c r="L93" s="65">
        <v>0.5333333333333333</v>
      </c>
      <c r="M93" s="62">
        <v>89</v>
      </c>
      <c r="N93" s="63">
        <v>165</v>
      </c>
      <c r="O93" s="64">
        <v>0.5393939393939394</v>
      </c>
      <c r="P93" s="62"/>
    </row>
    <row r="94" spans="1:16" ht="19.5" customHeight="1">
      <c r="A94" s="1">
        <v>90</v>
      </c>
      <c r="B94" s="49" t="s">
        <v>176</v>
      </c>
      <c r="C94" s="17" t="s">
        <v>177</v>
      </c>
      <c r="D94" s="6">
        <v>2020</v>
      </c>
      <c r="E94" s="17" t="s">
        <v>57</v>
      </c>
      <c r="F94" s="50">
        <v>50</v>
      </c>
      <c r="G94" s="50">
        <v>15.04</v>
      </c>
      <c r="H94" s="50">
        <v>0.9</v>
      </c>
      <c r="I94" s="50">
        <v>65.94</v>
      </c>
      <c r="J94" s="16">
        <v>11</v>
      </c>
      <c r="K94" s="16">
        <v>27</v>
      </c>
      <c r="L94" s="68">
        <v>0.4074074074074074</v>
      </c>
      <c r="M94" s="62">
        <v>89</v>
      </c>
      <c r="N94" s="63">
        <v>165</v>
      </c>
      <c r="O94" s="64">
        <v>0.5393939393939394</v>
      </c>
      <c r="P94" s="62"/>
    </row>
    <row r="95" spans="1:16" ht="19.5" customHeight="1">
      <c r="A95" s="1">
        <v>91</v>
      </c>
      <c r="B95" s="45">
        <v>2020011051</v>
      </c>
      <c r="C95" s="46" t="s">
        <v>178</v>
      </c>
      <c r="D95" s="6">
        <v>2020</v>
      </c>
      <c r="E95" s="46" t="s">
        <v>34</v>
      </c>
      <c r="F95" s="47">
        <v>49.63</v>
      </c>
      <c r="G95" s="47">
        <v>16.2</v>
      </c>
      <c r="H95" s="47">
        <v>0.1</v>
      </c>
      <c r="I95" s="47">
        <f t="shared" si="8"/>
        <v>65.92999999999999</v>
      </c>
      <c r="J95" s="45">
        <v>17</v>
      </c>
      <c r="K95" s="45">
        <v>30</v>
      </c>
      <c r="L95" s="65">
        <v>0.5666666666666667</v>
      </c>
      <c r="M95" s="62">
        <v>91</v>
      </c>
      <c r="N95" s="63">
        <v>165</v>
      </c>
      <c r="O95" s="64">
        <v>0.5515151515151515</v>
      </c>
      <c r="P95" s="62"/>
    </row>
    <row r="96" spans="1:16" ht="19.5" customHeight="1">
      <c r="A96" s="1">
        <v>92</v>
      </c>
      <c r="B96" s="51">
        <v>2020014558</v>
      </c>
      <c r="C96" s="52" t="s">
        <v>179</v>
      </c>
      <c r="D96" s="6">
        <v>2020</v>
      </c>
      <c r="E96" s="52" t="s">
        <v>73</v>
      </c>
      <c r="F96" s="43">
        <v>50</v>
      </c>
      <c r="G96" s="43">
        <v>14.66</v>
      </c>
      <c r="H96" s="43">
        <v>1.25</v>
      </c>
      <c r="I96" s="47">
        <v>65.91</v>
      </c>
      <c r="J96" s="51">
        <v>11</v>
      </c>
      <c r="K96" s="51">
        <v>27</v>
      </c>
      <c r="L96" s="61">
        <v>0.40700000000000003</v>
      </c>
      <c r="M96" s="62">
        <v>92</v>
      </c>
      <c r="N96" s="63">
        <v>165</v>
      </c>
      <c r="O96" s="64">
        <v>0.5575757575757576</v>
      </c>
      <c r="P96" s="62"/>
    </row>
    <row r="97" spans="1:16" ht="19.5" customHeight="1">
      <c r="A97" s="1">
        <v>93</v>
      </c>
      <c r="B97" s="45">
        <v>2020014465</v>
      </c>
      <c r="C97" s="46" t="s">
        <v>180</v>
      </c>
      <c r="D97" s="6">
        <v>2020</v>
      </c>
      <c r="E97" s="46" t="s">
        <v>34</v>
      </c>
      <c r="F97" s="47">
        <v>50</v>
      </c>
      <c r="G97" s="47">
        <v>14.74</v>
      </c>
      <c r="H97" s="47">
        <v>1</v>
      </c>
      <c r="I97" s="47">
        <f aca="true" t="shared" si="9" ref="I97:I101">SUM(F97:H97)</f>
        <v>65.74</v>
      </c>
      <c r="J97" s="45">
        <v>18</v>
      </c>
      <c r="K97" s="45">
        <v>30</v>
      </c>
      <c r="L97" s="65">
        <v>0.6</v>
      </c>
      <c r="M97" s="62">
        <v>93</v>
      </c>
      <c r="N97" s="63">
        <v>165</v>
      </c>
      <c r="O97" s="64">
        <v>0.5636363636363636</v>
      </c>
      <c r="P97" s="62"/>
    </row>
    <row r="98" spans="1:16" ht="19.5" customHeight="1">
      <c r="A98" s="1">
        <v>94</v>
      </c>
      <c r="B98" s="45">
        <v>2020012429</v>
      </c>
      <c r="C98" s="46" t="s">
        <v>181</v>
      </c>
      <c r="D98" s="6">
        <v>2020</v>
      </c>
      <c r="E98" s="46" t="s">
        <v>34</v>
      </c>
      <c r="F98" s="47">
        <v>49.46</v>
      </c>
      <c r="G98" s="47">
        <v>16.15</v>
      </c>
      <c r="H98" s="47">
        <v>0.1</v>
      </c>
      <c r="I98" s="47">
        <f t="shared" si="9"/>
        <v>65.71</v>
      </c>
      <c r="J98" s="45">
        <v>19</v>
      </c>
      <c r="K98" s="45">
        <v>30</v>
      </c>
      <c r="L98" s="65">
        <v>0.6333333333333333</v>
      </c>
      <c r="M98" s="62">
        <v>94</v>
      </c>
      <c r="N98" s="63">
        <v>165</v>
      </c>
      <c r="O98" s="64">
        <v>0.5696969696969697</v>
      </c>
      <c r="P98" s="62"/>
    </row>
    <row r="99" spans="1:16" ht="19.5" customHeight="1">
      <c r="A99" s="1">
        <v>95</v>
      </c>
      <c r="B99" s="48" t="s">
        <v>182</v>
      </c>
      <c r="C99" s="48" t="s">
        <v>183</v>
      </c>
      <c r="D99" s="6">
        <v>2020</v>
      </c>
      <c r="E99" s="46" t="s">
        <v>38</v>
      </c>
      <c r="F99" s="47">
        <v>49.66</v>
      </c>
      <c r="G99" s="47">
        <v>16.04</v>
      </c>
      <c r="H99" s="47">
        <v>0</v>
      </c>
      <c r="I99" s="66">
        <f t="shared" si="9"/>
        <v>65.69999999999999</v>
      </c>
      <c r="J99" s="45">
        <v>16</v>
      </c>
      <c r="K99" s="45">
        <v>28</v>
      </c>
      <c r="L99" s="67">
        <v>0.5714285714285714</v>
      </c>
      <c r="M99" s="62">
        <v>95</v>
      </c>
      <c r="N99" s="63">
        <v>165</v>
      </c>
      <c r="O99" s="64">
        <v>0.5757575757575758</v>
      </c>
      <c r="P99" s="62"/>
    </row>
    <row r="100" spans="1:16" ht="19.5" customHeight="1">
      <c r="A100" s="1">
        <v>96</v>
      </c>
      <c r="B100" s="48" t="s">
        <v>184</v>
      </c>
      <c r="C100" s="48" t="s">
        <v>185</v>
      </c>
      <c r="D100" s="6">
        <v>2020</v>
      </c>
      <c r="E100" s="46" t="s">
        <v>38</v>
      </c>
      <c r="F100" s="47">
        <v>49.72</v>
      </c>
      <c r="G100" s="47">
        <v>15.32</v>
      </c>
      <c r="H100" s="47">
        <v>0.65</v>
      </c>
      <c r="I100" s="66">
        <f t="shared" si="9"/>
        <v>65.69</v>
      </c>
      <c r="J100" s="45">
        <v>17</v>
      </c>
      <c r="K100" s="45">
        <v>28</v>
      </c>
      <c r="L100" s="67">
        <v>0.6071428571428571</v>
      </c>
      <c r="M100" s="62">
        <v>96</v>
      </c>
      <c r="N100" s="63">
        <v>165</v>
      </c>
      <c r="O100" s="64">
        <v>0.5818181818181818</v>
      </c>
      <c r="P100" s="62"/>
    </row>
    <row r="101" spans="1:16" ht="19.5" customHeight="1">
      <c r="A101" s="1">
        <v>97</v>
      </c>
      <c r="B101" s="48" t="s">
        <v>186</v>
      </c>
      <c r="C101" s="48" t="s">
        <v>187</v>
      </c>
      <c r="D101" s="6">
        <v>2020</v>
      </c>
      <c r="E101" s="46" t="s">
        <v>38</v>
      </c>
      <c r="F101" s="47">
        <v>50</v>
      </c>
      <c r="G101" s="47">
        <v>15.06</v>
      </c>
      <c r="H101" s="47">
        <v>0.6</v>
      </c>
      <c r="I101" s="66">
        <f t="shared" si="9"/>
        <v>65.66</v>
      </c>
      <c r="J101" s="45">
        <v>18</v>
      </c>
      <c r="K101" s="45">
        <v>28</v>
      </c>
      <c r="L101" s="67">
        <v>0.6428571428571429</v>
      </c>
      <c r="M101" s="62">
        <v>97</v>
      </c>
      <c r="N101" s="63">
        <v>165</v>
      </c>
      <c r="O101" s="64">
        <v>0.5878787878787879</v>
      </c>
      <c r="P101" s="62"/>
    </row>
    <row r="102" spans="1:16" ht="19.5" customHeight="1">
      <c r="A102" s="1">
        <v>98</v>
      </c>
      <c r="B102" s="49" t="s">
        <v>188</v>
      </c>
      <c r="C102" s="17" t="s">
        <v>189</v>
      </c>
      <c r="D102" s="6">
        <v>2020</v>
      </c>
      <c r="E102" s="17" t="s">
        <v>57</v>
      </c>
      <c r="F102" s="50">
        <v>50</v>
      </c>
      <c r="G102" s="50">
        <v>14.95</v>
      </c>
      <c r="H102" s="50">
        <v>0.7</v>
      </c>
      <c r="I102" s="50">
        <v>65.65</v>
      </c>
      <c r="J102" s="16">
        <v>12</v>
      </c>
      <c r="K102" s="16">
        <v>27</v>
      </c>
      <c r="L102" s="68">
        <v>0.4444444444444444</v>
      </c>
      <c r="M102" s="62">
        <v>98</v>
      </c>
      <c r="N102" s="63">
        <v>165</v>
      </c>
      <c r="O102" s="64">
        <v>0.593939393939394</v>
      </c>
      <c r="P102" s="62"/>
    </row>
    <row r="103" spans="1:16" ht="19.5" customHeight="1">
      <c r="A103" s="1">
        <v>99</v>
      </c>
      <c r="B103" s="48" t="s">
        <v>190</v>
      </c>
      <c r="C103" s="48" t="s">
        <v>191</v>
      </c>
      <c r="D103" s="6">
        <v>2020</v>
      </c>
      <c r="E103" s="46" t="s">
        <v>38</v>
      </c>
      <c r="F103" s="47">
        <v>50</v>
      </c>
      <c r="G103" s="47">
        <v>15.54</v>
      </c>
      <c r="H103" s="47">
        <v>0.1</v>
      </c>
      <c r="I103" s="66">
        <f>SUM(F103:H103)</f>
        <v>65.63999999999999</v>
      </c>
      <c r="J103" s="45">
        <v>19</v>
      </c>
      <c r="K103" s="45">
        <v>28</v>
      </c>
      <c r="L103" s="67">
        <v>0.6785714285714286</v>
      </c>
      <c r="M103" s="62">
        <v>99</v>
      </c>
      <c r="N103" s="63">
        <v>165</v>
      </c>
      <c r="O103" s="64">
        <v>0.6</v>
      </c>
      <c r="P103" s="62"/>
    </row>
    <row r="104" spans="1:16" ht="19.5" customHeight="1">
      <c r="A104" s="1">
        <v>100</v>
      </c>
      <c r="B104" s="2" t="s">
        <v>192</v>
      </c>
      <c r="C104" s="3" t="s">
        <v>193</v>
      </c>
      <c r="D104" s="6">
        <v>2020</v>
      </c>
      <c r="E104" s="4" t="s">
        <v>21</v>
      </c>
      <c r="F104" s="43">
        <v>49.58</v>
      </c>
      <c r="G104" s="43">
        <f>I104-H104-F104</f>
        <v>16.040000000000006</v>
      </c>
      <c r="H104" s="43">
        <v>0</v>
      </c>
      <c r="I104" s="43">
        <v>65.62</v>
      </c>
      <c r="J104" s="1">
        <v>22</v>
      </c>
      <c r="K104" s="1">
        <v>28</v>
      </c>
      <c r="L104" s="61">
        <v>0.7857142857142857</v>
      </c>
      <c r="M104" s="62">
        <v>100</v>
      </c>
      <c r="N104" s="63">
        <v>165</v>
      </c>
      <c r="O104" s="64">
        <v>0.6060606060606061</v>
      </c>
      <c r="P104" s="62"/>
    </row>
    <row r="105" spans="1:16" ht="19.5" customHeight="1">
      <c r="A105" s="1">
        <v>101</v>
      </c>
      <c r="B105" s="51">
        <v>2020014656</v>
      </c>
      <c r="C105" s="52" t="s">
        <v>194</v>
      </c>
      <c r="D105" s="6">
        <v>2020</v>
      </c>
      <c r="E105" s="52" t="s">
        <v>73</v>
      </c>
      <c r="F105" s="43">
        <v>50</v>
      </c>
      <c r="G105" s="43">
        <v>15.09</v>
      </c>
      <c r="H105" s="43">
        <v>0.5</v>
      </c>
      <c r="I105" s="47">
        <v>65.59</v>
      </c>
      <c r="J105" s="51">
        <v>12</v>
      </c>
      <c r="K105" s="51">
        <v>27</v>
      </c>
      <c r="L105" s="61">
        <v>0.444</v>
      </c>
      <c r="M105" s="62">
        <v>101</v>
      </c>
      <c r="N105" s="63">
        <v>165</v>
      </c>
      <c r="O105" s="64">
        <v>0.6121212121212121</v>
      </c>
      <c r="P105" s="62"/>
    </row>
    <row r="106" spans="1:16" ht="19.5" customHeight="1">
      <c r="A106" s="1">
        <v>102</v>
      </c>
      <c r="B106" s="45">
        <v>2020012547</v>
      </c>
      <c r="C106" s="46" t="s">
        <v>195</v>
      </c>
      <c r="D106" s="6">
        <v>2020</v>
      </c>
      <c r="E106" s="46" t="s">
        <v>34</v>
      </c>
      <c r="F106" s="47">
        <v>50</v>
      </c>
      <c r="G106" s="47">
        <v>15.48</v>
      </c>
      <c r="H106" s="47">
        <v>0.1</v>
      </c>
      <c r="I106" s="47">
        <f aca="true" t="shared" si="10" ref="I106:I111">SUM(F106:H106)</f>
        <v>65.58</v>
      </c>
      <c r="J106" s="45">
        <v>20</v>
      </c>
      <c r="K106" s="45">
        <v>30</v>
      </c>
      <c r="L106" s="65">
        <v>0.6666666666666666</v>
      </c>
      <c r="M106" s="62">
        <v>102</v>
      </c>
      <c r="N106" s="63">
        <v>165</v>
      </c>
      <c r="O106" s="64">
        <v>0.6181818181818182</v>
      </c>
      <c r="P106" s="62"/>
    </row>
    <row r="107" spans="1:16" ht="19.5" customHeight="1">
      <c r="A107" s="1">
        <v>103</v>
      </c>
      <c r="B107" s="7" t="s">
        <v>196</v>
      </c>
      <c r="C107" s="7" t="s">
        <v>197</v>
      </c>
      <c r="D107" s="6">
        <v>2020</v>
      </c>
      <c r="E107" s="8" t="s">
        <v>26</v>
      </c>
      <c r="F107" s="44">
        <v>49.55</v>
      </c>
      <c r="G107" s="44">
        <v>15.28</v>
      </c>
      <c r="H107" s="44">
        <v>0.2</v>
      </c>
      <c r="I107" s="44">
        <v>65.53</v>
      </c>
      <c r="J107" s="6">
        <v>18</v>
      </c>
      <c r="K107" s="6">
        <v>25</v>
      </c>
      <c r="L107" s="21">
        <v>0.72</v>
      </c>
      <c r="M107" s="62">
        <v>103</v>
      </c>
      <c r="N107" s="63">
        <v>165</v>
      </c>
      <c r="O107" s="64">
        <v>0.6242424242424243</v>
      </c>
      <c r="P107" s="62"/>
    </row>
    <row r="108" spans="1:16" ht="19.5" customHeight="1">
      <c r="A108" s="1">
        <v>104</v>
      </c>
      <c r="B108" s="51">
        <v>2020014207</v>
      </c>
      <c r="C108" s="52" t="s">
        <v>198</v>
      </c>
      <c r="D108" s="6">
        <v>2020</v>
      </c>
      <c r="E108" s="52" t="s">
        <v>73</v>
      </c>
      <c r="F108" s="43">
        <v>50</v>
      </c>
      <c r="G108" s="43">
        <v>14.32</v>
      </c>
      <c r="H108" s="43">
        <v>1.2</v>
      </c>
      <c r="I108" s="47">
        <v>65.52</v>
      </c>
      <c r="J108" s="51">
        <v>13</v>
      </c>
      <c r="K108" s="51">
        <v>27</v>
      </c>
      <c r="L108" s="61">
        <v>0.48100000000000004</v>
      </c>
      <c r="M108" s="62">
        <v>104</v>
      </c>
      <c r="N108" s="63">
        <v>165</v>
      </c>
      <c r="O108" s="64">
        <v>0.6303030303030303</v>
      </c>
      <c r="P108" s="62"/>
    </row>
    <row r="109" spans="1:16" ht="19.5" customHeight="1">
      <c r="A109" s="1">
        <v>105</v>
      </c>
      <c r="B109" s="48" t="s">
        <v>199</v>
      </c>
      <c r="C109" s="48" t="s">
        <v>200</v>
      </c>
      <c r="D109" s="6">
        <v>2020</v>
      </c>
      <c r="E109" s="46" t="s">
        <v>38</v>
      </c>
      <c r="F109" s="47">
        <v>50</v>
      </c>
      <c r="G109" s="47">
        <v>14.77</v>
      </c>
      <c r="H109" s="47">
        <v>0.65</v>
      </c>
      <c r="I109" s="66">
        <f t="shared" si="10"/>
        <v>65.42</v>
      </c>
      <c r="J109" s="45">
        <v>20</v>
      </c>
      <c r="K109" s="45">
        <v>28</v>
      </c>
      <c r="L109" s="67">
        <v>0.7142857142857143</v>
      </c>
      <c r="M109" s="62">
        <v>105</v>
      </c>
      <c r="N109" s="63">
        <v>165</v>
      </c>
      <c r="O109" s="64">
        <v>0.6363636363636364</v>
      </c>
      <c r="P109" s="62"/>
    </row>
    <row r="110" spans="1:16" ht="19.5" customHeight="1">
      <c r="A110" s="1">
        <v>106</v>
      </c>
      <c r="B110" s="45">
        <v>2020014566</v>
      </c>
      <c r="C110" s="46" t="s">
        <v>201</v>
      </c>
      <c r="D110" s="6">
        <v>2020</v>
      </c>
      <c r="E110" s="46" t="s">
        <v>34</v>
      </c>
      <c r="F110" s="47">
        <v>50</v>
      </c>
      <c r="G110" s="47">
        <v>15.23</v>
      </c>
      <c r="H110" s="47">
        <v>0.1</v>
      </c>
      <c r="I110" s="47">
        <f t="shared" si="10"/>
        <v>65.33</v>
      </c>
      <c r="J110" s="45">
        <v>21</v>
      </c>
      <c r="K110" s="45">
        <v>30</v>
      </c>
      <c r="L110" s="65">
        <v>0.7</v>
      </c>
      <c r="M110" s="62">
        <v>106</v>
      </c>
      <c r="N110" s="63">
        <v>165</v>
      </c>
      <c r="O110" s="64">
        <v>0.6424242424242425</v>
      </c>
      <c r="P110" s="62"/>
    </row>
    <row r="111" spans="1:16" ht="19.5" customHeight="1">
      <c r="A111" s="1">
        <v>107</v>
      </c>
      <c r="B111" s="45">
        <v>2020014278</v>
      </c>
      <c r="C111" s="46" t="s">
        <v>202</v>
      </c>
      <c r="D111" s="6">
        <v>2020</v>
      </c>
      <c r="E111" s="46" t="s">
        <v>34</v>
      </c>
      <c r="F111" s="47">
        <v>48.77</v>
      </c>
      <c r="G111" s="47">
        <v>15.64</v>
      </c>
      <c r="H111" s="47">
        <v>0.9</v>
      </c>
      <c r="I111" s="47">
        <f t="shared" si="10"/>
        <v>65.31</v>
      </c>
      <c r="J111" s="45">
        <v>22</v>
      </c>
      <c r="K111" s="45">
        <v>30</v>
      </c>
      <c r="L111" s="65">
        <v>0.7333333333333333</v>
      </c>
      <c r="M111" s="62">
        <v>107</v>
      </c>
      <c r="N111" s="63">
        <v>165</v>
      </c>
      <c r="O111" s="64">
        <v>0.6484848484848484</v>
      </c>
      <c r="P111" s="62"/>
    </row>
    <row r="112" spans="1:16" ht="19.5" customHeight="1">
      <c r="A112" s="1">
        <v>108</v>
      </c>
      <c r="B112" s="49" t="s">
        <v>203</v>
      </c>
      <c r="C112" s="17" t="s">
        <v>204</v>
      </c>
      <c r="D112" s="6">
        <v>2020</v>
      </c>
      <c r="E112" s="17" t="s">
        <v>57</v>
      </c>
      <c r="F112" s="50">
        <v>50</v>
      </c>
      <c r="G112" s="50">
        <v>15.72</v>
      </c>
      <c r="H112" s="50">
        <v>0.1</v>
      </c>
      <c r="I112" s="50">
        <v>65.28</v>
      </c>
      <c r="J112" s="16">
        <v>13</v>
      </c>
      <c r="K112" s="16">
        <v>27</v>
      </c>
      <c r="L112" s="68">
        <v>0.48148148148148145</v>
      </c>
      <c r="M112" s="62">
        <v>108</v>
      </c>
      <c r="N112" s="63">
        <v>165</v>
      </c>
      <c r="O112" s="64">
        <v>0.6545454545454545</v>
      </c>
      <c r="P112" s="62"/>
    </row>
    <row r="113" spans="1:16" ht="19.5" customHeight="1">
      <c r="A113" s="1">
        <v>109</v>
      </c>
      <c r="B113" s="49" t="s">
        <v>205</v>
      </c>
      <c r="C113" s="17" t="s">
        <v>206</v>
      </c>
      <c r="D113" s="6">
        <v>2020</v>
      </c>
      <c r="E113" s="17" t="s">
        <v>57</v>
      </c>
      <c r="F113" s="50">
        <v>50</v>
      </c>
      <c r="G113" s="50">
        <v>14.53</v>
      </c>
      <c r="H113" s="50">
        <v>0.7</v>
      </c>
      <c r="I113" s="50">
        <v>65.23</v>
      </c>
      <c r="J113" s="16">
        <v>14</v>
      </c>
      <c r="K113" s="16">
        <v>27</v>
      </c>
      <c r="L113" s="68">
        <v>0.5185185185185185</v>
      </c>
      <c r="M113" s="62">
        <v>109</v>
      </c>
      <c r="N113" s="63">
        <v>165</v>
      </c>
      <c r="O113" s="64">
        <v>0.6606060606060606</v>
      </c>
      <c r="P113" s="62"/>
    </row>
    <row r="114" spans="1:16" ht="19.5" customHeight="1">
      <c r="A114" s="1">
        <v>110</v>
      </c>
      <c r="B114" s="7" t="s">
        <v>207</v>
      </c>
      <c r="C114" s="7" t="s">
        <v>208</v>
      </c>
      <c r="D114" s="6">
        <v>2020</v>
      </c>
      <c r="E114" s="8" t="s">
        <v>26</v>
      </c>
      <c r="F114" s="44">
        <v>48.85</v>
      </c>
      <c r="G114" s="44">
        <v>15.83</v>
      </c>
      <c r="H114" s="44">
        <v>0.5</v>
      </c>
      <c r="I114" s="44">
        <v>65.18</v>
      </c>
      <c r="J114" s="6">
        <v>19</v>
      </c>
      <c r="K114" s="6">
        <v>25</v>
      </c>
      <c r="L114" s="21">
        <v>0.76</v>
      </c>
      <c r="M114" s="62">
        <v>110</v>
      </c>
      <c r="N114" s="63">
        <v>165</v>
      </c>
      <c r="O114" s="64">
        <v>0.6666666666666666</v>
      </c>
      <c r="P114" s="62"/>
    </row>
    <row r="115" spans="1:16" ht="19.5" customHeight="1">
      <c r="A115" s="1">
        <v>111</v>
      </c>
      <c r="B115" s="49" t="s">
        <v>209</v>
      </c>
      <c r="C115" s="17" t="s">
        <v>210</v>
      </c>
      <c r="D115" s="6">
        <v>2020</v>
      </c>
      <c r="E115" s="17" t="s">
        <v>57</v>
      </c>
      <c r="F115" s="50">
        <v>49.34</v>
      </c>
      <c r="G115" s="50">
        <v>15.14</v>
      </c>
      <c r="H115" s="50">
        <v>0.6</v>
      </c>
      <c r="I115" s="50">
        <v>65.08</v>
      </c>
      <c r="J115" s="16">
        <v>15</v>
      </c>
      <c r="K115" s="16">
        <v>27</v>
      </c>
      <c r="L115" s="68">
        <v>0.5555555555555556</v>
      </c>
      <c r="M115" s="62">
        <v>111</v>
      </c>
      <c r="N115" s="63">
        <v>165</v>
      </c>
      <c r="O115" s="64">
        <v>0.6727272727272727</v>
      </c>
      <c r="P115" s="62"/>
    </row>
    <row r="116" spans="1:16" ht="19.5" customHeight="1">
      <c r="A116" s="1">
        <v>112</v>
      </c>
      <c r="B116" s="2" t="s">
        <v>211</v>
      </c>
      <c r="C116" s="3" t="s">
        <v>212</v>
      </c>
      <c r="D116" s="6">
        <v>2020</v>
      </c>
      <c r="E116" s="4" t="s">
        <v>21</v>
      </c>
      <c r="F116" s="9">
        <v>49.45</v>
      </c>
      <c r="G116" s="9">
        <v>15.13</v>
      </c>
      <c r="H116" s="9">
        <v>0.5</v>
      </c>
      <c r="I116" s="22">
        <f>F116+G116+H116</f>
        <v>65.08</v>
      </c>
      <c r="J116" s="1">
        <v>23</v>
      </c>
      <c r="K116" s="1">
        <v>28</v>
      </c>
      <c r="L116" s="61">
        <v>0.8214285714285714</v>
      </c>
      <c r="M116" s="62">
        <v>111</v>
      </c>
      <c r="N116" s="63">
        <v>165</v>
      </c>
      <c r="O116" s="64">
        <v>0.6727272727272727</v>
      </c>
      <c r="P116" s="62"/>
    </row>
    <row r="117" spans="1:16" ht="19.5" customHeight="1">
      <c r="A117" s="1">
        <v>113</v>
      </c>
      <c r="B117" s="51">
        <v>2020011282</v>
      </c>
      <c r="C117" s="52" t="s">
        <v>213</v>
      </c>
      <c r="D117" s="6">
        <v>2020</v>
      </c>
      <c r="E117" s="52" t="s">
        <v>73</v>
      </c>
      <c r="F117" s="43">
        <v>48.56</v>
      </c>
      <c r="G117" s="43">
        <v>15.74</v>
      </c>
      <c r="H117" s="43">
        <v>0.75</v>
      </c>
      <c r="I117" s="43">
        <v>65.05</v>
      </c>
      <c r="J117" s="51">
        <v>14</v>
      </c>
      <c r="K117" s="51">
        <v>27</v>
      </c>
      <c r="L117" s="61">
        <v>0.519</v>
      </c>
      <c r="M117" s="62">
        <v>113</v>
      </c>
      <c r="N117" s="63">
        <v>165</v>
      </c>
      <c r="O117" s="64">
        <v>0.6848484848484848</v>
      </c>
      <c r="P117" s="62"/>
    </row>
    <row r="118" spans="1:16" ht="19.5" customHeight="1">
      <c r="A118" s="1">
        <v>114</v>
      </c>
      <c r="B118" s="48" t="s">
        <v>214</v>
      </c>
      <c r="C118" s="48" t="s">
        <v>215</v>
      </c>
      <c r="D118" s="6">
        <v>2020</v>
      </c>
      <c r="E118" s="46" t="s">
        <v>38</v>
      </c>
      <c r="F118" s="47">
        <v>49.27</v>
      </c>
      <c r="G118" s="47">
        <v>15.07</v>
      </c>
      <c r="H118" s="47">
        <v>0.7</v>
      </c>
      <c r="I118" s="66">
        <f>SUM(F118:H118)</f>
        <v>65.04</v>
      </c>
      <c r="J118" s="45">
        <v>21</v>
      </c>
      <c r="K118" s="45">
        <v>28</v>
      </c>
      <c r="L118" s="67">
        <v>0.75</v>
      </c>
      <c r="M118" s="62">
        <v>114</v>
      </c>
      <c r="N118" s="63">
        <v>165</v>
      </c>
      <c r="O118" s="64">
        <v>0.6909090909090909</v>
      </c>
      <c r="P118" s="62"/>
    </row>
    <row r="119" spans="1:16" ht="19.5" customHeight="1">
      <c r="A119" s="1">
        <v>115</v>
      </c>
      <c r="B119" s="7" t="s">
        <v>216</v>
      </c>
      <c r="C119" s="7" t="s">
        <v>217</v>
      </c>
      <c r="D119" s="6">
        <v>2020</v>
      </c>
      <c r="E119" s="8" t="s">
        <v>26</v>
      </c>
      <c r="F119" s="44">
        <v>49.25</v>
      </c>
      <c r="G119" s="44">
        <v>15.05</v>
      </c>
      <c r="H119" s="44">
        <v>0.7</v>
      </c>
      <c r="I119" s="44">
        <v>65</v>
      </c>
      <c r="J119" s="6">
        <v>20</v>
      </c>
      <c r="K119" s="6">
        <v>25</v>
      </c>
      <c r="L119" s="21">
        <v>0.8</v>
      </c>
      <c r="M119" s="62">
        <v>115</v>
      </c>
      <c r="N119" s="63">
        <v>165</v>
      </c>
      <c r="O119" s="64">
        <v>0.696969696969697</v>
      </c>
      <c r="P119" s="62"/>
    </row>
    <row r="120" spans="1:16" ht="19.5" customHeight="1">
      <c r="A120" s="1">
        <v>116</v>
      </c>
      <c r="B120" s="51">
        <v>2020015113</v>
      </c>
      <c r="C120" s="52" t="s">
        <v>218</v>
      </c>
      <c r="D120" s="6">
        <v>2020</v>
      </c>
      <c r="E120" s="52" t="s">
        <v>73</v>
      </c>
      <c r="F120" s="43">
        <v>48.87</v>
      </c>
      <c r="G120" s="43">
        <v>16.07</v>
      </c>
      <c r="H120" s="43">
        <v>0</v>
      </c>
      <c r="I120" s="47">
        <v>64.94</v>
      </c>
      <c r="J120" s="51">
        <v>15</v>
      </c>
      <c r="K120" s="51">
        <v>27</v>
      </c>
      <c r="L120" s="61">
        <v>0.556</v>
      </c>
      <c r="M120" s="62">
        <v>116</v>
      </c>
      <c r="N120" s="63">
        <v>165</v>
      </c>
      <c r="O120" s="64">
        <v>0.703030303030303</v>
      </c>
      <c r="P120" s="62"/>
    </row>
    <row r="121" spans="1:16" ht="19.5" customHeight="1">
      <c r="A121" s="1">
        <v>117</v>
      </c>
      <c r="B121" s="7" t="s">
        <v>219</v>
      </c>
      <c r="C121" s="7" t="s">
        <v>220</v>
      </c>
      <c r="D121" s="6">
        <v>2020</v>
      </c>
      <c r="E121" s="8" t="s">
        <v>26</v>
      </c>
      <c r="F121" s="44">
        <v>48.8</v>
      </c>
      <c r="G121" s="44">
        <v>15.91</v>
      </c>
      <c r="H121" s="44">
        <v>0.1</v>
      </c>
      <c r="I121" s="44">
        <v>64.81</v>
      </c>
      <c r="J121" s="6">
        <v>21</v>
      </c>
      <c r="K121" s="6">
        <v>25</v>
      </c>
      <c r="L121" s="21">
        <v>0.84</v>
      </c>
      <c r="M121" s="62">
        <v>117</v>
      </c>
      <c r="N121" s="63">
        <v>165</v>
      </c>
      <c r="O121" s="64">
        <v>0.7090909090909091</v>
      </c>
      <c r="P121" s="62"/>
    </row>
    <row r="122" spans="1:16" ht="19.5" customHeight="1">
      <c r="A122" s="1">
        <v>118</v>
      </c>
      <c r="B122" s="7" t="s">
        <v>221</v>
      </c>
      <c r="C122" s="7" t="s">
        <v>222</v>
      </c>
      <c r="D122" s="6">
        <v>2020</v>
      </c>
      <c r="E122" s="8" t="s">
        <v>26</v>
      </c>
      <c r="F122" s="44">
        <v>46.6</v>
      </c>
      <c r="G122" s="44">
        <v>17.46</v>
      </c>
      <c r="H122" s="44">
        <v>0.65</v>
      </c>
      <c r="I122" s="44">
        <v>64.71</v>
      </c>
      <c r="J122" s="6">
        <v>22</v>
      </c>
      <c r="K122" s="6">
        <v>25</v>
      </c>
      <c r="L122" s="21">
        <v>0.88</v>
      </c>
      <c r="M122" s="62">
        <v>118</v>
      </c>
      <c r="N122" s="63">
        <v>165</v>
      </c>
      <c r="O122" s="64">
        <v>0.7151515151515152</v>
      </c>
      <c r="P122" s="62"/>
    </row>
    <row r="123" spans="1:16" ht="19.5" customHeight="1">
      <c r="A123" s="1">
        <v>119</v>
      </c>
      <c r="B123" s="45">
        <v>2020011643</v>
      </c>
      <c r="C123" s="46" t="s">
        <v>223</v>
      </c>
      <c r="D123" s="6">
        <v>2020</v>
      </c>
      <c r="E123" s="46" t="s">
        <v>34</v>
      </c>
      <c r="F123" s="47">
        <v>49.14</v>
      </c>
      <c r="G123" s="47">
        <v>15.05</v>
      </c>
      <c r="H123" s="47">
        <v>0.5</v>
      </c>
      <c r="I123" s="47">
        <f aca="true" t="shared" si="11" ref="I123:I129">SUM(F123:H123)</f>
        <v>64.69</v>
      </c>
      <c r="J123" s="45">
        <v>23</v>
      </c>
      <c r="K123" s="45">
        <v>30</v>
      </c>
      <c r="L123" s="65">
        <v>0.7666666666666667</v>
      </c>
      <c r="M123" s="62">
        <v>119</v>
      </c>
      <c r="N123" s="63">
        <v>165</v>
      </c>
      <c r="O123" s="64">
        <v>0.7212121212121212</v>
      </c>
      <c r="P123" s="62"/>
    </row>
    <row r="124" spans="1:16" ht="19.5" customHeight="1">
      <c r="A124" s="1">
        <v>120</v>
      </c>
      <c r="B124" s="48" t="s">
        <v>224</v>
      </c>
      <c r="C124" s="48" t="s">
        <v>225</v>
      </c>
      <c r="D124" s="6">
        <v>2020</v>
      </c>
      <c r="E124" s="46" t="s">
        <v>38</v>
      </c>
      <c r="F124" s="47">
        <v>50</v>
      </c>
      <c r="G124" s="47">
        <v>14.48</v>
      </c>
      <c r="H124" s="47">
        <v>0.2</v>
      </c>
      <c r="I124" s="66">
        <f t="shared" si="11"/>
        <v>64.68</v>
      </c>
      <c r="J124" s="45">
        <v>22</v>
      </c>
      <c r="K124" s="45">
        <v>28</v>
      </c>
      <c r="L124" s="67">
        <v>0.7857142857142857</v>
      </c>
      <c r="M124" s="62">
        <v>120</v>
      </c>
      <c r="N124" s="63">
        <v>165</v>
      </c>
      <c r="O124" s="64">
        <v>0.7272727272727273</v>
      </c>
      <c r="P124" s="62"/>
    </row>
    <row r="125" spans="1:16" ht="19.5" customHeight="1">
      <c r="A125" s="1">
        <v>121</v>
      </c>
      <c r="B125" s="2" t="s">
        <v>226</v>
      </c>
      <c r="C125" s="3" t="s">
        <v>227</v>
      </c>
      <c r="D125" s="6">
        <v>2020</v>
      </c>
      <c r="E125" s="4" t="s">
        <v>21</v>
      </c>
      <c r="F125" s="43">
        <v>49.8</v>
      </c>
      <c r="G125" s="43">
        <f>I125-H125-F125</f>
        <v>14.260000000000005</v>
      </c>
      <c r="H125" s="43">
        <v>0.6</v>
      </c>
      <c r="I125" s="43">
        <v>64.66</v>
      </c>
      <c r="J125" s="1">
        <v>24</v>
      </c>
      <c r="K125" s="1">
        <v>28</v>
      </c>
      <c r="L125" s="61">
        <v>0.8571428571428571</v>
      </c>
      <c r="M125" s="62">
        <v>121</v>
      </c>
      <c r="N125" s="63">
        <v>165</v>
      </c>
      <c r="O125" s="64">
        <v>0.7333333333333333</v>
      </c>
      <c r="P125" s="62"/>
    </row>
    <row r="126" spans="1:16" ht="19.5" customHeight="1">
      <c r="A126" s="1">
        <v>122</v>
      </c>
      <c r="B126" s="2" t="s">
        <v>228</v>
      </c>
      <c r="C126" s="3" t="s">
        <v>229</v>
      </c>
      <c r="D126" s="6">
        <v>2020</v>
      </c>
      <c r="E126" s="4" t="s">
        <v>21</v>
      </c>
      <c r="F126" s="43">
        <v>50</v>
      </c>
      <c r="G126" s="9">
        <v>14.54</v>
      </c>
      <c r="H126" s="43">
        <v>0.1</v>
      </c>
      <c r="I126" s="22">
        <f>F126+G126+H126</f>
        <v>64.63999999999999</v>
      </c>
      <c r="J126" s="1">
        <v>25</v>
      </c>
      <c r="K126" s="1">
        <v>28</v>
      </c>
      <c r="L126" s="61">
        <v>0.8928571428571429</v>
      </c>
      <c r="M126" s="62">
        <v>122</v>
      </c>
      <c r="N126" s="63">
        <v>165</v>
      </c>
      <c r="O126" s="64">
        <v>0.7393939393939394</v>
      </c>
      <c r="P126" s="62"/>
    </row>
    <row r="127" spans="1:16" ht="19.5" customHeight="1">
      <c r="A127" s="1">
        <v>123</v>
      </c>
      <c r="B127" s="2" t="s">
        <v>230</v>
      </c>
      <c r="C127" s="3" t="s">
        <v>231</v>
      </c>
      <c r="D127" s="6">
        <v>2020</v>
      </c>
      <c r="E127" s="4" t="s">
        <v>21</v>
      </c>
      <c r="F127" s="9">
        <v>50</v>
      </c>
      <c r="G127" s="9">
        <v>14.33</v>
      </c>
      <c r="H127" s="9">
        <v>0.3</v>
      </c>
      <c r="I127" s="22">
        <f>F127+G127+H127</f>
        <v>64.63</v>
      </c>
      <c r="J127" s="1">
        <v>26</v>
      </c>
      <c r="K127" s="1">
        <v>28</v>
      </c>
      <c r="L127" s="61">
        <v>0.9285714285714286</v>
      </c>
      <c r="M127" s="62">
        <v>123</v>
      </c>
      <c r="N127" s="63">
        <v>165</v>
      </c>
      <c r="O127" s="64">
        <v>0.7454545454545455</v>
      </c>
      <c r="P127" s="62"/>
    </row>
    <row r="128" spans="1:16" ht="19.5" customHeight="1">
      <c r="A128" s="1">
        <v>124</v>
      </c>
      <c r="B128" s="45">
        <v>2020012636</v>
      </c>
      <c r="C128" s="46" t="s">
        <v>232</v>
      </c>
      <c r="D128" s="6">
        <v>2020</v>
      </c>
      <c r="E128" s="46" t="s">
        <v>34</v>
      </c>
      <c r="F128" s="47">
        <v>47.76</v>
      </c>
      <c r="G128" s="47">
        <v>16.56</v>
      </c>
      <c r="H128" s="47">
        <v>0.3</v>
      </c>
      <c r="I128" s="47">
        <f t="shared" si="11"/>
        <v>64.61999999999999</v>
      </c>
      <c r="J128" s="45">
        <v>24</v>
      </c>
      <c r="K128" s="45">
        <v>30</v>
      </c>
      <c r="L128" s="65">
        <v>0.8</v>
      </c>
      <c r="M128" s="62">
        <v>124</v>
      </c>
      <c r="N128" s="63">
        <v>165</v>
      </c>
      <c r="O128" s="64">
        <v>0.7515151515151515</v>
      </c>
      <c r="P128" s="62"/>
    </row>
    <row r="129" spans="1:16" ht="19.5" customHeight="1">
      <c r="A129" s="1">
        <v>125</v>
      </c>
      <c r="B129" s="45">
        <v>2020012985</v>
      </c>
      <c r="C129" s="46" t="s">
        <v>233</v>
      </c>
      <c r="D129" s="6">
        <v>2020</v>
      </c>
      <c r="E129" s="46" t="s">
        <v>34</v>
      </c>
      <c r="F129" s="47">
        <v>47.51</v>
      </c>
      <c r="G129" s="47">
        <v>16.62</v>
      </c>
      <c r="H129" s="47">
        <v>0.4</v>
      </c>
      <c r="I129" s="47">
        <f t="shared" si="11"/>
        <v>64.53</v>
      </c>
      <c r="J129" s="45">
        <v>25</v>
      </c>
      <c r="K129" s="45">
        <v>30</v>
      </c>
      <c r="L129" s="65">
        <v>0.8333333333333334</v>
      </c>
      <c r="M129" s="62">
        <v>125</v>
      </c>
      <c r="N129" s="63">
        <v>165</v>
      </c>
      <c r="O129" s="64">
        <v>0.7575757575757576</v>
      </c>
      <c r="P129" s="62"/>
    </row>
    <row r="130" spans="1:16" ht="19.5" customHeight="1">
      <c r="A130" s="1">
        <v>126</v>
      </c>
      <c r="B130" s="49" t="s">
        <v>234</v>
      </c>
      <c r="C130" s="17" t="s">
        <v>166</v>
      </c>
      <c r="D130" s="6">
        <v>2020</v>
      </c>
      <c r="E130" s="17" t="s">
        <v>57</v>
      </c>
      <c r="F130" s="50">
        <v>48.94</v>
      </c>
      <c r="G130" s="50">
        <v>15.24</v>
      </c>
      <c r="H130" s="50">
        <v>0.35</v>
      </c>
      <c r="I130" s="50">
        <v>64.52999999999999</v>
      </c>
      <c r="J130" s="16">
        <v>16</v>
      </c>
      <c r="K130" s="16">
        <v>27</v>
      </c>
      <c r="L130" s="68">
        <v>0.5925925925925926</v>
      </c>
      <c r="M130" s="62">
        <v>125</v>
      </c>
      <c r="N130" s="63">
        <v>165</v>
      </c>
      <c r="O130" s="64">
        <v>0.7575757575757576</v>
      </c>
      <c r="P130" s="62"/>
    </row>
    <row r="131" spans="1:16" ht="19.5" customHeight="1">
      <c r="A131" s="1">
        <v>127</v>
      </c>
      <c r="B131" s="49" t="s">
        <v>235</v>
      </c>
      <c r="C131" s="17" t="s">
        <v>236</v>
      </c>
      <c r="D131" s="6">
        <v>2020</v>
      </c>
      <c r="E131" s="17" t="s">
        <v>57</v>
      </c>
      <c r="F131" s="50">
        <v>49.24</v>
      </c>
      <c r="G131" s="50">
        <v>15.17</v>
      </c>
      <c r="H131" s="50">
        <v>0.1</v>
      </c>
      <c r="I131" s="50">
        <v>64.50999999999999</v>
      </c>
      <c r="J131" s="16">
        <v>17</v>
      </c>
      <c r="K131" s="16">
        <v>27</v>
      </c>
      <c r="L131" s="68">
        <v>0.6296296296296297</v>
      </c>
      <c r="M131" s="62">
        <v>127</v>
      </c>
      <c r="N131" s="63">
        <v>165</v>
      </c>
      <c r="O131" s="64">
        <v>0.7696969696969697</v>
      </c>
      <c r="P131" s="62"/>
    </row>
    <row r="132" spans="1:16" ht="19.5" customHeight="1">
      <c r="A132" s="1">
        <v>128</v>
      </c>
      <c r="B132" s="49" t="s">
        <v>237</v>
      </c>
      <c r="C132" s="17" t="s">
        <v>238</v>
      </c>
      <c r="D132" s="6">
        <v>2020</v>
      </c>
      <c r="E132" s="17" t="s">
        <v>57</v>
      </c>
      <c r="F132" s="50">
        <v>50</v>
      </c>
      <c r="G132" s="50">
        <v>14.43</v>
      </c>
      <c r="H132" s="50">
        <v>0.05</v>
      </c>
      <c r="I132" s="50">
        <v>64.48</v>
      </c>
      <c r="J132" s="16">
        <v>18</v>
      </c>
      <c r="K132" s="16">
        <v>27</v>
      </c>
      <c r="L132" s="68">
        <v>0.6666666666666666</v>
      </c>
      <c r="M132" s="62">
        <v>128</v>
      </c>
      <c r="N132" s="63">
        <v>165</v>
      </c>
      <c r="O132" s="64">
        <v>0.7757575757575758</v>
      </c>
      <c r="P132" s="62"/>
    </row>
    <row r="133" spans="1:16" ht="19.5" customHeight="1">
      <c r="A133" s="1">
        <v>129</v>
      </c>
      <c r="B133" s="49" t="s">
        <v>239</v>
      </c>
      <c r="C133" s="17" t="s">
        <v>240</v>
      </c>
      <c r="D133" s="6">
        <v>2020</v>
      </c>
      <c r="E133" s="17" t="s">
        <v>57</v>
      </c>
      <c r="F133" s="50">
        <v>50</v>
      </c>
      <c r="G133" s="50">
        <v>13.98</v>
      </c>
      <c r="H133" s="50">
        <v>0.4</v>
      </c>
      <c r="I133" s="50">
        <v>64.38000000000001</v>
      </c>
      <c r="J133" s="16">
        <v>19</v>
      </c>
      <c r="K133" s="16">
        <v>27</v>
      </c>
      <c r="L133" s="68">
        <v>0.7037037037037037</v>
      </c>
      <c r="M133" s="62">
        <v>129</v>
      </c>
      <c r="N133" s="63">
        <v>165</v>
      </c>
      <c r="O133" s="64">
        <v>0.7818181818181819</v>
      </c>
      <c r="P133" s="62"/>
    </row>
    <row r="134" spans="1:16" ht="19.5" customHeight="1">
      <c r="A134" s="1">
        <v>130</v>
      </c>
      <c r="B134" s="51">
        <v>2020015156</v>
      </c>
      <c r="C134" s="52" t="s">
        <v>241</v>
      </c>
      <c r="D134" s="6">
        <v>2020</v>
      </c>
      <c r="E134" s="52" t="s">
        <v>73</v>
      </c>
      <c r="F134" s="43">
        <v>47.41</v>
      </c>
      <c r="G134" s="43">
        <v>16.8</v>
      </c>
      <c r="H134" s="43">
        <v>0.1</v>
      </c>
      <c r="I134" s="47">
        <v>64.31</v>
      </c>
      <c r="J134" s="51">
        <v>16</v>
      </c>
      <c r="K134" s="51">
        <v>27</v>
      </c>
      <c r="L134" s="61">
        <v>0.5920000000000001</v>
      </c>
      <c r="M134" s="62">
        <v>130</v>
      </c>
      <c r="N134" s="63">
        <v>165</v>
      </c>
      <c r="O134" s="64">
        <v>0.7878787878787878</v>
      </c>
      <c r="P134" s="62"/>
    </row>
    <row r="135" spans="1:16" ht="19.5" customHeight="1">
      <c r="A135" s="1">
        <v>131</v>
      </c>
      <c r="B135" s="7" t="s">
        <v>242</v>
      </c>
      <c r="C135" s="7" t="s">
        <v>243</v>
      </c>
      <c r="D135" s="6">
        <v>2020</v>
      </c>
      <c r="E135" s="8" t="s">
        <v>26</v>
      </c>
      <c r="F135" s="44">
        <v>48.75</v>
      </c>
      <c r="G135" s="44">
        <v>15.26</v>
      </c>
      <c r="H135" s="44">
        <v>0.3</v>
      </c>
      <c r="I135" s="44">
        <v>64.31</v>
      </c>
      <c r="J135" s="6">
        <v>23</v>
      </c>
      <c r="K135" s="6">
        <v>25</v>
      </c>
      <c r="L135" s="21">
        <v>0.92</v>
      </c>
      <c r="M135" s="62">
        <v>130</v>
      </c>
      <c r="N135" s="63">
        <v>165</v>
      </c>
      <c r="O135" s="64">
        <v>0.7878787878787878</v>
      </c>
      <c r="P135" s="62"/>
    </row>
    <row r="136" spans="1:16" ht="19.5" customHeight="1">
      <c r="A136" s="1">
        <v>132</v>
      </c>
      <c r="B136" s="45">
        <v>2020012746</v>
      </c>
      <c r="C136" s="46" t="s">
        <v>244</v>
      </c>
      <c r="D136" s="6">
        <v>2020</v>
      </c>
      <c r="E136" s="46" t="s">
        <v>34</v>
      </c>
      <c r="F136" s="47">
        <v>48.7</v>
      </c>
      <c r="G136" s="47">
        <v>15.2</v>
      </c>
      <c r="H136" s="47">
        <v>0.4</v>
      </c>
      <c r="I136" s="47">
        <f>SUM(F136:H136)</f>
        <v>64.30000000000001</v>
      </c>
      <c r="J136" s="45">
        <v>26</v>
      </c>
      <c r="K136" s="45">
        <v>30</v>
      </c>
      <c r="L136" s="65">
        <v>0.8666666666666667</v>
      </c>
      <c r="M136" s="62">
        <v>132</v>
      </c>
      <c r="N136" s="63">
        <v>165</v>
      </c>
      <c r="O136" s="64">
        <v>0.8</v>
      </c>
      <c r="P136" s="62"/>
    </row>
    <row r="137" spans="1:16" ht="19.5" customHeight="1">
      <c r="A137" s="1">
        <v>133</v>
      </c>
      <c r="B137" s="7" t="s">
        <v>245</v>
      </c>
      <c r="C137" s="7" t="s">
        <v>246</v>
      </c>
      <c r="D137" s="6">
        <v>2020</v>
      </c>
      <c r="E137" s="8" t="s">
        <v>26</v>
      </c>
      <c r="F137" s="44">
        <v>48.55</v>
      </c>
      <c r="G137" s="44">
        <v>15.73</v>
      </c>
      <c r="H137" s="44">
        <v>0</v>
      </c>
      <c r="I137" s="44">
        <v>64.28</v>
      </c>
      <c r="J137" s="6">
        <v>24</v>
      </c>
      <c r="K137" s="6">
        <v>25</v>
      </c>
      <c r="L137" s="21">
        <v>0.96</v>
      </c>
      <c r="M137" s="62">
        <v>133</v>
      </c>
      <c r="N137" s="63">
        <v>165</v>
      </c>
      <c r="O137" s="64">
        <v>0.806060606060606</v>
      </c>
      <c r="P137" s="62"/>
    </row>
    <row r="138" spans="1:16" ht="19.5" customHeight="1">
      <c r="A138" s="1">
        <v>134</v>
      </c>
      <c r="B138" s="49" t="s">
        <v>247</v>
      </c>
      <c r="C138" s="17" t="s">
        <v>248</v>
      </c>
      <c r="D138" s="6">
        <v>2020</v>
      </c>
      <c r="E138" s="17" t="s">
        <v>57</v>
      </c>
      <c r="F138" s="50">
        <v>48.95</v>
      </c>
      <c r="G138" s="50">
        <v>15.62</v>
      </c>
      <c r="H138" s="50">
        <v>0.1</v>
      </c>
      <c r="I138" s="50">
        <v>64.17</v>
      </c>
      <c r="J138" s="16">
        <v>20</v>
      </c>
      <c r="K138" s="16">
        <v>27</v>
      </c>
      <c r="L138" s="68">
        <v>0.7407407407407407</v>
      </c>
      <c r="M138" s="62">
        <v>134</v>
      </c>
      <c r="N138" s="63">
        <v>165</v>
      </c>
      <c r="O138" s="64">
        <v>0.8121212121212121</v>
      </c>
      <c r="P138" s="62"/>
    </row>
    <row r="139" spans="1:16" ht="19.5" customHeight="1">
      <c r="A139" s="1">
        <v>135</v>
      </c>
      <c r="B139" s="48" t="s">
        <v>249</v>
      </c>
      <c r="C139" s="48" t="s">
        <v>250</v>
      </c>
      <c r="D139" s="6">
        <v>2020</v>
      </c>
      <c r="E139" s="46" t="s">
        <v>38</v>
      </c>
      <c r="F139" s="47">
        <v>48.71</v>
      </c>
      <c r="G139" s="47">
        <v>15.36</v>
      </c>
      <c r="H139" s="47">
        <v>0.1</v>
      </c>
      <c r="I139" s="66">
        <f>SUM(F139:H139)</f>
        <v>64.16999999999999</v>
      </c>
      <c r="J139" s="45">
        <v>23</v>
      </c>
      <c r="K139" s="45">
        <v>28</v>
      </c>
      <c r="L139" s="67">
        <v>0.8214285714285714</v>
      </c>
      <c r="M139" s="62">
        <v>134</v>
      </c>
      <c r="N139" s="63">
        <v>165</v>
      </c>
      <c r="O139" s="64">
        <v>0.8121212121212121</v>
      </c>
      <c r="P139" s="62"/>
    </row>
    <row r="140" spans="1:16" ht="19.5" customHeight="1">
      <c r="A140" s="1">
        <v>136</v>
      </c>
      <c r="B140" s="51">
        <v>2020011594</v>
      </c>
      <c r="C140" s="52" t="s">
        <v>251</v>
      </c>
      <c r="D140" s="6">
        <v>2020</v>
      </c>
      <c r="E140" s="52" t="s">
        <v>73</v>
      </c>
      <c r="F140" s="43">
        <v>48.94</v>
      </c>
      <c r="G140" s="43">
        <v>14.26</v>
      </c>
      <c r="H140" s="43">
        <v>0.95</v>
      </c>
      <c r="I140" s="43">
        <v>64.15</v>
      </c>
      <c r="J140" s="51">
        <v>17</v>
      </c>
      <c r="K140" s="51">
        <v>27</v>
      </c>
      <c r="L140" s="61">
        <v>0.63</v>
      </c>
      <c r="M140" s="62">
        <v>136</v>
      </c>
      <c r="N140" s="63">
        <v>165</v>
      </c>
      <c r="O140" s="64">
        <v>0.8242424242424242</v>
      </c>
      <c r="P140" s="62"/>
    </row>
    <row r="141" spans="1:16" ht="19.5" customHeight="1">
      <c r="A141" s="1">
        <v>137</v>
      </c>
      <c r="B141" s="49" t="s">
        <v>252</v>
      </c>
      <c r="C141" s="17" t="s">
        <v>253</v>
      </c>
      <c r="D141" s="6">
        <v>2020</v>
      </c>
      <c r="E141" s="17" t="s">
        <v>57</v>
      </c>
      <c r="F141" s="50">
        <v>48.21</v>
      </c>
      <c r="G141" s="50">
        <v>14.91</v>
      </c>
      <c r="H141" s="50">
        <v>1</v>
      </c>
      <c r="I141" s="50">
        <v>64.12</v>
      </c>
      <c r="J141" s="16">
        <v>21</v>
      </c>
      <c r="K141" s="16">
        <v>27</v>
      </c>
      <c r="L141" s="68">
        <v>0.7777777777777778</v>
      </c>
      <c r="M141" s="62">
        <v>137</v>
      </c>
      <c r="N141" s="63">
        <v>165</v>
      </c>
      <c r="O141" s="64">
        <v>0.8303030303030303</v>
      </c>
      <c r="P141" s="62"/>
    </row>
    <row r="142" spans="1:16" ht="19.5" customHeight="1">
      <c r="A142" s="1">
        <v>138</v>
      </c>
      <c r="B142" s="2" t="s">
        <v>254</v>
      </c>
      <c r="C142" s="3" t="s">
        <v>255</v>
      </c>
      <c r="D142" s="6">
        <v>2020</v>
      </c>
      <c r="E142" s="4" t="s">
        <v>21</v>
      </c>
      <c r="F142" s="43">
        <v>50</v>
      </c>
      <c r="G142" s="43">
        <v>13.88</v>
      </c>
      <c r="H142" s="43">
        <v>0.1</v>
      </c>
      <c r="I142" s="43">
        <f>F142+G142+H142</f>
        <v>63.980000000000004</v>
      </c>
      <c r="J142" s="1">
        <v>27</v>
      </c>
      <c r="K142" s="1">
        <v>28</v>
      </c>
      <c r="L142" s="61">
        <v>0.9642857142857143</v>
      </c>
      <c r="M142" s="62">
        <v>138</v>
      </c>
      <c r="N142" s="63">
        <v>165</v>
      </c>
      <c r="O142" s="64">
        <v>0.8363636363636363</v>
      </c>
      <c r="P142" s="62"/>
    </row>
    <row r="143" spans="1:16" ht="19.5" customHeight="1">
      <c r="A143" s="1">
        <v>139</v>
      </c>
      <c r="B143" s="48" t="s">
        <v>256</v>
      </c>
      <c r="C143" s="48" t="s">
        <v>257</v>
      </c>
      <c r="D143" s="6">
        <v>2020</v>
      </c>
      <c r="E143" s="46" t="s">
        <v>38</v>
      </c>
      <c r="F143" s="47">
        <v>48.89</v>
      </c>
      <c r="G143" s="47">
        <v>14.99</v>
      </c>
      <c r="H143" s="47">
        <v>0.1</v>
      </c>
      <c r="I143" s="66">
        <f aca="true" t="shared" si="12" ref="I143:I148">SUM(F143:H143)</f>
        <v>63.980000000000004</v>
      </c>
      <c r="J143" s="45">
        <v>24</v>
      </c>
      <c r="K143" s="45">
        <v>28</v>
      </c>
      <c r="L143" s="67">
        <v>0.8571428571428571</v>
      </c>
      <c r="M143" s="62">
        <v>138</v>
      </c>
      <c r="N143" s="63">
        <v>165</v>
      </c>
      <c r="O143" s="64">
        <v>0.8363636363636363</v>
      </c>
      <c r="P143" s="62"/>
    </row>
    <row r="144" spans="1:16" ht="19.5" customHeight="1">
      <c r="A144" s="1">
        <v>140</v>
      </c>
      <c r="B144" s="51">
        <v>2020010478</v>
      </c>
      <c r="C144" s="52" t="s">
        <v>258</v>
      </c>
      <c r="D144" s="6">
        <v>2020</v>
      </c>
      <c r="E144" s="52" t="s">
        <v>73</v>
      </c>
      <c r="F144" s="43">
        <v>48.44</v>
      </c>
      <c r="G144" s="43">
        <v>15.11</v>
      </c>
      <c r="H144" s="43">
        <v>0.4</v>
      </c>
      <c r="I144" s="43">
        <v>63.95</v>
      </c>
      <c r="J144" s="51">
        <v>18</v>
      </c>
      <c r="K144" s="51">
        <v>27</v>
      </c>
      <c r="L144" s="61">
        <v>0.667</v>
      </c>
      <c r="M144" s="62">
        <v>140</v>
      </c>
      <c r="N144" s="63">
        <v>165</v>
      </c>
      <c r="O144" s="64">
        <v>0.8484848484848485</v>
      </c>
      <c r="P144" s="62"/>
    </row>
    <row r="145" spans="1:16" ht="19.5" customHeight="1">
      <c r="A145" s="1">
        <v>141</v>
      </c>
      <c r="B145" s="45">
        <v>2020010665</v>
      </c>
      <c r="C145" s="46" t="s">
        <v>259</v>
      </c>
      <c r="D145" s="6">
        <v>2020</v>
      </c>
      <c r="E145" s="46" t="s">
        <v>34</v>
      </c>
      <c r="F145" s="47">
        <v>49.5</v>
      </c>
      <c r="G145" s="47">
        <v>14.32</v>
      </c>
      <c r="H145" s="47">
        <v>0.1</v>
      </c>
      <c r="I145" s="47">
        <f t="shared" si="12"/>
        <v>63.92</v>
      </c>
      <c r="J145" s="45">
        <v>27</v>
      </c>
      <c r="K145" s="45">
        <v>30</v>
      </c>
      <c r="L145" s="65">
        <v>0.9</v>
      </c>
      <c r="M145" s="62">
        <v>141</v>
      </c>
      <c r="N145" s="63">
        <v>165</v>
      </c>
      <c r="O145" s="64">
        <v>0.8545454545454545</v>
      </c>
      <c r="P145" s="62"/>
    </row>
    <row r="146" spans="1:16" ht="19.5" customHeight="1">
      <c r="A146" s="1">
        <v>142</v>
      </c>
      <c r="B146" s="51">
        <v>2020013849</v>
      </c>
      <c r="C146" s="52" t="s">
        <v>260</v>
      </c>
      <c r="D146" s="6">
        <v>2020</v>
      </c>
      <c r="E146" s="52" t="s">
        <v>73</v>
      </c>
      <c r="F146" s="43">
        <v>48.05</v>
      </c>
      <c r="G146" s="43">
        <v>15.66</v>
      </c>
      <c r="H146" s="43">
        <v>0.2</v>
      </c>
      <c r="I146" s="47">
        <v>63.91</v>
      </c>
      <c r="J146" s="51">
        <v>19</v>
      </c>
      <c r="K146" s="51">
        <v>27</v>
      </c>
      <c r="L146" s="61">
        <v>0.703</v>
      </c>
      <c r="M146" s="62">
        <v>142</v>
      </c>
      <c r="N146" s="63">
        <v>165</v>
      </c>
      <c r="O146" s="64">
        <v>0.8606060606060606</v>
      </c>
      <c r="P146" s="62"/>
    </row>
    <row r="147" spans="1:16" ht="19.5" customHeight="1">
      <c r="A147" s="1">
        <v>143</v>
      </c>
      <c r="B147" s="49" t="s">
        <v>261</v>
      </c>
      <c r="C147" s="17" t="s">
        <v>262</v>
      </c>
      <c r="D147" s="6">
        <v>2020</v>
      </c>
      <c r="E147" s="17" t="s">
        <v>57</v>
      </c>
      <c r="F147" s="50">
        <v>49.38</v>
      </c>
      <c r="G147" s="50">
        <v>14.07</v>
      </c>
      <c r="H147" s="50">
        <v>0.4</v>
      </c>
      <c r="I147" s="50">
        <v>63.85</v>
      </c>
      <c r="J147" s="16">
        <v>22</v>
      </c>
      <c r="K147" s="16">
        <v>27</v>
      </c>
      <c r="L147" s="68">
        <v>0.8148148148148148</v>
      </c>
      <c r="M147" s="62">
        <v>143</v>
      </c>
      <c r="N147" s="63">
        <v>165</v>
      </c>
      <c r="O147" s="64">
        <v>0.8666666666666667</v>
      </c>
      <c r="P147" s="62"/>
    </row>
    <row r="148" spans="1:16" ht="19.5" customHeight="1">
      <c r="A148" s="1">
        <v>144</v>
      </c>
      <c r="B148" s="45">
        <v>2020015267</v>
      </c>
      <c r="C148" s="46" t="s">
        <v>263</v>
      </c>
      <c r="D148" s="6">
        <v>2020</v>
      </c>
      <c r="E148" s="46" t="s">
        <v>34</v>
      </c>
      <c r="F148" s="47">
        <v>48.28</v>
      </c>
      <c r="G148" s="47">
        <v>15.27</v>
      </c>
      <c r="H148" s="47">
        <v>0.15</v>
      </c>
      <c r="I148" s="47">
        <f t="shared" si="12"/>
        <v>63.699999999999996</v>
      </c>
      <c r="J148" s="45">
        <v>28</v>
      </c>
      <c r="K148" s="45">
        <v>30</v>
      </c>
      <c r="L148" s="65">
        <v>0.9333333333333333</v>
      </c>
      <c r="M148" s="62">
        <v>144</v>
      </c>
      <c r="N148" s="63">
        <v>165</v>
      </c>
      <c r="O148" s="64">
        <v>0.8727272727272727</v>
      </c>
      <c r="P148" s="62"/>
    </row>
    <row r="149" spans="1:16" ht="19.5" customHeight="1">
      <c r="A149" s="1">
        <v>145</v>
      </c>
      <c r="B149" s="7" t="s">
        <v>264</v>
      </c>
      <c r="C149" s="7" t="s">
        <v>265</v>
      </c>
      <c r="D149" s="6">
        <v>2020</v>
      </c>
      <c r="E149" s="8" t="s">
        <v>26</v>
      </c>
      <c r="F149" s="44">
        <v>49.1</v>
      </c>
      <c r="G149" s="44">
        <v>14.58</v>
      </c>
      <c r="H149" s="44">
        <v>0</v>
      </c>
      <c r="I149" s="44">
        <v>63.68</v>
      </c>
      <c r="J149" s="6">
        <v>25</v>
      </c>
      <c r="K149" s="6">
        <v>25</v>
      </c>
      <c r="L149" s="21">
        <v>1</v>
      </c>
      <c r="M149" s="62">
        <v>145</v>
      </c>
      <c r="N149" s="63">
        <v>165</v>
      </c>
      <c r="O149" s="64">
        <v>0.8787878787878788</v>
      </c>
      <c r="P149" s="62"/>
    </row>
    <row r="150" spans="1:16" ht="19.5" customHeight="1">
      <c r="A150" s="1">
        <v>146</v>
      </c>
      <c r="B150" s="45">
        <v>2020013834</v>
      </c>
      <c r="C150" s="46" t="s">
        <v>266</v>
      </c>
      <c r="D150" s="6">
        <v>2020</v>
      </c>
      <c r="E150" s="46" t="s">
        <v>34</v>
      </c>
      <c r="F150" s="47">
        <v>48.44</v>
      </c>
      <c r="G150" s="47">
        <v>14.02</v>
      </c>
      <c r="H150" s="47">
        <v>1.2</v>
      </c>
      <c r="I150" s="47">
        <f aca="true" t="shared" si="13" ref="I150:I156">SUM(F150:H150)</f>
        <v>63.66</v>
      </c>
      <c r="J150" s="45">
        <v>29</v>
      </c>
      <c r="K150" s="45">
        <v>30</v>
      </c>
      <c r="L150" s="65">
        <v>0.9666666666666667</v>
      </c>
      <c r="M150" s="62">
        <v>146</v>
      </c>
      <c r="N150" s="63">
        <v>165</v>
      </c>
      <c r="O150" s="64">
        <v>0.8848484848484849</v>
      </c>
      <c r="P150" s="62"/>
    </row>
    <row r="151" spans="1:16" ht="19.5" customHeight="1">
      <c r="A151" s="1">
        <v>147</v>
      </c>
      <c r="B151" s="51">
        <v>2020014123</v>
      </c>
      <c r="C151" s="52" t="s">
        <v>267</v>
      </c>
      <c r="D151" s="6">
        <v>2020</v>
      </c>
      <c r="E151" s="52" t="s">
        <v>73</v>
      </c>
      <c r="F151" s="43">
        <v>46.16</v>
      </c>
      <c r="G151" s="43">
        <v>17.25</v>
      </c>
      <c r="H151" s="43">
        <v>0.25</v>
      </c>
      <c r="I151" s="47">
        <v>63.66</v>
      </c>
      <c r="J151" s="51">
        <v>20</v>
      </c>
      <c r="K151" s="51">
        <v>27</v>
      </c>
      <c r="L151" s="61">
        <v>0.741</v>
      </c>
      <c r="M151" s="62">
        <v>146</v>
      </c>
      <c r="N151" s="63">
        <v>165</v>
      </c>
      <c r="O151" s="64">
        <v>0.8848484848484849</v>
      </c>
      <c r="P151" s="62"/>
    </row>
    <row r="152" spans="1:16" ht="19.5" customHeight="1">
      <c r="A152" s="1">
        <v>148</v>
      </c>
      <c r="B152" s="49" t="s">
        <v>268</v>
      </c>
      <c r="C152" s="17" t="s">
        <v>269</v>
      </c>
      <c r="D152" s="6">
        <v>2020</v>
      </c>
      <c r="E152" s="17" t="s">
        <v>57</v>
      </c>
      <c r="F152" s="50">
        <v>47.81</v>
      </c>
      <c r="G152" s="50">
        <v>14.75</v>
      </c>
      <c r="H152" s="50">
        <v>1</v>
      </c>
      <c r="I152" s="50">
        <v>63.56</v>
      </c>
      <c r="J152" s="16">
        <v>23</v>
      </c>
      <c r="K152" s="16">
        <v>27</v>
      </c>
      <c r="L152" s="68">
        <v>0.8518518518518519</v>
      </c>
      <c r="M152" s="62">
        <v>148</v>
      </c>
      <c r="N152" s="63">
        <v>165</v>
      </c>
      <c r="O152" s="64">
        <v>0.896969696969697</v>
      </c>
      <c r="P152" s="62"/>
    </row>
    <row r="153" spans="1:16" ht="19.5" customHeight="1">
      <c r="A153" s="1">
        <v>149</v>
      </c>
      <c r="B153" s="51">
        <v>2020014168</v>
      </c>
      <c r="C153" s="52" t="s">
        <v>270</v>
      </c>
      <c r="D153" s="6">
        <v>2020</v>
      </c>
      <c r="E153" s="52" t="s">
        <v>73</v>
      </c>
      <c r="F153" s="43">
        <v>49.21</v>
      </c>
      <c r="G153" s="43">
        <v>13.92</v>
      </c>
      <c r="H153" s="43">
        <v>0.3</v>
      </c>
      <c r="I153" s="47">
        <v>63.43</v>
      </c>
      <c r="J153" s="51">
        <v>21</v>
      </c>
      <c r="K153" s="51">
        <v>27</v>
      </c>
      <c r="L153" s="61">
        <v>0.778</v>
      </c>
      <c r="M153" s="62">
        <v>149</v>
      </c>
      <c r="N153" s="63">
        <v>165</v>
      </c>
      <c r="O153" s="64">
        <v>0.9030303030303031</v>
      </c>
      <c r="P153" s="62"/>
    </row>
    <row r="154" spans="1:16" ht="19.5" customHeight="1">
      <c r="A154" s="1">
        <v>150</v>
      </c>
      <c r="B154" s="48" t="s">
        <v>271</v>
      </c>
      <c r="C154" s="48" t="s">
        <v>272</v>
      </c>
      <c r="D154" s="6">
        <v>2020</v>
      </c>
      <c r="E154" s="46" t="s">
        <v>38</v>
      </c>
      <c r="F154" s="47">
        <v>48.96</v>
      </c>
      <c r="G154" s="47">
        <v>14.36</v>
      </c>
      <c r="H154" s="47">
        <v>0.1</v>
      </c>
      <c r="I154" s="66">
        <f t="shared" si="13"/>
        <v>63.42</v>
      </c>
      <c r="J154" s="45">
        <v>25</v>
      </c>
      <c r="K154" s="45">
        <v>28</v>
      </c>
      <c r="L154" s="67">
        <v>0.8928571428571429</v>
      </c>
      <c r="M154" s="62">
        <v>150</v>
      </c>
      <c r="N154" s="63">
        <v>165</v>
      </c>
      <c r="O154" s="64">
        <v>0.9090909090909091</v>
      </c>
      <c r="P154" s="62"/>
    </row>
    <row r="155" spans="1:16" ht="19.5" customHeight="1">
      <c r="A155" s="1">
        <v>151</v>
      </c>
      <c r="B155" s="48" t="s">
        <v>273</v>
      </c>
      <c r="C155" s="48" t="s">
        <v>274</v>
      </c>
      <c r="D155" s="6">
        <v>2020</v>
      </c>
      <c r="E155" s="46" t="s">
        <v>38</v>
      </c>
      <c r="F155" s="47">
        <v>47.65</v>
      </c>
      <c r="G155" s="47">
        <v>15.48</v>
      </c>
      <c r="H155" s="47">
        <v>0.1</v>
      </c>
      <c r="I155" s="66">
        <f t="shared" si="13"/>
        <v>63.23</v>
      </c>
      <c r="J155" s="45">
        <v>26</v>
      </c>
      <c r="K155" s="45">
        <v>28</v>
      </c>
      <c r="L155" s="67">
        <v>0.9285714285714286</v>
      </c>
      <c r="M155" s="62">
        <v>151</v>
      </c>
      <c r="N155" s="63">
        <v>165</v>
      </c>
      <c r="O155" s="64">
        <v>0.9151515151515152</v>
      </c>
      <c r="P155" s="62"/>
    </row>
    <row r="156" spans="1:16" ht="19.5" customHeight="1">
      <c r="A156" s="1">
        <v>152</v>
      </c>
      <c r="B156" s="48" t="s">
        <v>275</v>
      </c>
      <c r="C156" s="48" t="s">
        <v>276</v>
      </c>
      <c r="D156" s="6">
        <v>2020</v>
      </c>
      <c r="E156" s="46" t="s">
        <v>38</v>
      </c>
      <c r="F156" s="47">
        <v>49.53</v>
      </c>
      <c r="G156" s="47">
        <v>13.27</v>
      </c>
      <c r="H156" s="47">
        <v>0.4</v>
      </c>
      <c r="I156" s="66">
        <f t="shared" si="13"/>
        <v>63.199999999999996</v>
      </c>
      <c r="J156" s="45">
        <v>27</v>
      </c>
      <c r="K156" s="45">
        <v>28</v>
      </c>
      <c r="L156" s="67">
        <v>0.9642857142857143</v>
      </c>
      <c r="M156" s="62">
        <v>152</v>
      </c>
      <c r="N156" s="63">
        <v>165</v>
      </c>
      <c r="O156" s="64">
        <v>0.9212121212121213</v>
      </c>
      <c r="P156" s="62"/>
    </row>
    <row r="157" spans="1:16" ht="19.5" customHeight="1">
      <c r="A157" s="1">
        <v>153</v>
      </c>
      <c r="B157" s="51">
        <v>2020012866</v>
      </c>
      <c r="C157" s="52" t="s">
        <v>277</v>
      </c>
      <c r="D157" s="6">
        <v>2020</v>
      </c>
      <c r="E157" s="52" t="s">
        <v>73</v>
      </c>
      <c r="F157" s="43">
        <v>48.21</v>
      </c>
      <c r="G157" s="43">
        <v>14.44</v>
      </c>
      <c r="H157" s="43">
        <v>0.5</v>
      </c>
      <c r="I157" s="47">
        <v>63.15</v>
      </c>
      <c r="J157" s="51">
        <v>22</v>
      </c>
      <c r="K157" s="51">
        <v>27</v>
      </c>
      <c r="L157" s="61">
        <v>0.815</v>
      </c>
      <c r="M157" s="62">
        <v>153</v>
      </c>
      <c r="N157" s="63">
        <v>165</v>
      </c>
      <c r="O157" s="64">
        <v>0.9272727272727272</v>
      </c>
      <c r="P157" s="62"/>
    </row>
    <row r="158" spans="1:16" ht="19.5" customHeight="1">
      <c r="A158" s="1">
        <v>154</v>
      </c>
      <c r="B158" s="51">
        <v>2020010469</v>
      </c>
      <c r="C158" s="52" t="s">
        <v>278</v>
      </c>
      <c r="D158" s="6">
        <v>2020</v>
      </c>
      <c r="E158" s="52" t="s">
        <v>73</v>
      </c>
      <c r="F158" s="43">
        <v>46.28</v>
      </c>
      <c r="G158" s="43">
        <v>15.47</v>
      </c>
      <c r="H158" s="43">
        <v>1.1</v>
      </c>
      <c r="I158" s="47">
        <v>62.85</v>
      </c>
      <c r="J158" s="51">
        <v>23</v>
      </c>
      <c r="K158" s="51">
        <v>27</v>
      </c>
      <c r="L158" s="61">
        <v>0.852</v>
      </c>
      <c r="M158" s="62">
        <v>154</v>
      </c>
      <c r="N158" s="63">
        <v>165</v>
      </c>
      <c r="O158" s="64">
        <v>0.9333333333333333</v>
      </c>
      <c r="P158" s="62"/>
    </row>
    <row r="159" spans="1:16" ht="19.5" customHeight="1">
      <c r="A159" s="1">
        <v>155</v>
      </c>
      <c r="B159" s="51">
        <v>2020014145</v>
      </c>
      <c r="C159" s="52" t="s">
        <v>279</v>
      </c>
      <c r="D159" s="6">
        <v>2020</v>
      </c>
      <c r="E159" s="52" t="s">
        <v>73</v>
      </c>
      <c r="F159" s="43">
        <v>47.63</v>
      </c>
      <c r="G159" s="43">
        <v>14.72</v>
      </c>
      <c r="H159" s="43">
        <v>0.25</v>
      </c>
      <c r="I159" s="47">
        <v>62.6</v>
      </c>
      <c r="J159" s="51">
        <v>24</v>
      </c>
      <c r="K159" s="51">
        <v>27</v>
      </c>
      <c r="L159" s="61">
        <v>0.889</v>
      </c>
      <c r="M159" s="62">
        <v>155</v>
      </c>
      <c r="N159" s="63">
        <v>165</v>
      </c>
      <c r="O159" s="64">
        <v>0.9393939393939394</v>
      </c>
      <c r="P159" s="62"/>
    </row>
    <row r="160" spans="1:16" ht="19.5" customHeight="1">
      <c r="A160" s="1">
        <v>156</v>
      </c>
      <c r="B160" s="45">
        <v>2020011408</v>
      </c>
      <c r="C160" s="46" t="s">
        <v>280</v>
      </c>
      <c r="D160" s="6">
        <v>2020</v>
      </c>
      <c r="E160" s="46" t="s">
        <v>34</v>
      </c>
      <c r="F160" s="47">
        <v>47.2</v>
      </c>
      <c r="G160" s="47">
        <v>14.16</v>
      </c>
      <c r="H160" s="47">
        <v>0.7</v>
      </c>
      <c r="I160" s="47">
        <f>SUM(F160:H160)</f>
        <v>62.06</v>
      </c>
      <c r="J160" s="45">
        <v>30</v>
      </c>
      <c r="K160" s="45">
        <v>30</v>
      </c>
      <c r="L160" s="70">
        <v>1</v>
      </c>
      <c r="M160" s="62">
        <v>156</v>
      </c>
      <c r="N160" s="63">
        <v>165</v>
      </c>
      <c r="O160" s="64">
        <v>0.9454545454545454</v>
      </c>
      <c r="P160" s="62"/>
    </row>
    <row r="161" spans="1:16" ht="19.5" customHeight="1">
      <c r="A161" s="1">
        <v>157</v>
      </c>
      <c r="B161" s="27" t="s">
        <v>281</v>
      </c>
      <c r="C161" s="17" t="s">
        <v>282</v>
      </c>
      <c r="D161" s="6">
        <v>2020</v>
      </c>
      <c r="E161" s="17" t="s">
        <v>57</v>
      </c>
      <c r="F161" s="50">
        <v>48.72</v>
      </c>
      <c r="G161" s="50">
        <v>12.9</v>
      </c>
      <c r="H161" s="50">
        <v>0.4</v>
      </c>
      <c r="I161" s="50">
        <v>62.02</v>
      </c>
      <c r="J161" s="16">
        <v>24</v>
      </c>
      <c r="K161" s="16">
        <v>27</v>
      </c>
      <c r="L161" s="68">
        <v>0.8888888888888888</v>
      </c>
      <c r="M161" s="62">
        <v>157</v>
      </c>
      <c r="N161" s="63">
        <v>165</v>
      </c>
      <c r="O161" s="64">
        <v>0.9515151515151515</v>
      </c>
      <c r="P161" s="62"/>
    </row>
    <row r="162" spans="1:16" ht="19.5" customHeight="1">
      <c r="A162" s="1">
        <v>158</v>
      </c>
      <c r="B162" s="2" t="s">
        <v>283</v>
      </c>
      <c r="C162" s="3" t="s">
        <v>284</v>
      </c>
      <c r="D162" s="6">
        <v>2020</v>
      </c>
      <c r="E162" s="4" t="s">
        <v>21</v>
      </c>
      <c r="F162" s="43">
        <v>49.71</v>
      </c>
      <c r="G162" s="43">
        <f>I162-H162-F162</f>
        <v>12</v>
      </c>
      <c r="H162" s="43">
        <v>0.1</v>
      </c>
      <c r="I162" s="43">
        <v>61.81</v>
      </c>
      <c r="J162" s="1">
        <v>28</v>
      </c>
      <c r="K162" s="1">
        <v>28</v>
      </c>
      <c r="L162" s="61">
        <v>1</v>
      </c>
      <c r="M162" s="62">
        <v>158</v>
      </c>
      <c r="N162" s="63">
        <v>165</v>
      </c>
      <c r="O162" s="64">
        <v>0.9575757575757575</v>
      </c>
      <c r="P162" s="62"/>
    </row>
    <row r="163" spans="1:16" ht="19.5" customHeight="1">
      <c r="A163" s="1">
        <v>159</v>
      </c>
      <c r="B163" s="51">
        <v>2020011627</v>
      </c>
      <c r="C163" s="52" t="s">
        <v>285</v>
      </c>
      <c r="D163" s="6">
        <v>2020</v>
      </c>
      <c r="E163" s="52" t="s">
        <v>73</v>
      </c>
      <c r="F163" s="43">
        <v>48.78</v>
      </c>
      <c r="G163" s="43">
        <v>12.59</v>
      </c>
      <c r="H163" s="43">
        <v>0</v>
      </c>
      <c r="I163" s="47">
        <v>61.37</v>
      </c>
      <c r="J163" s="51">
        <v>25</v>
      </c>
      <c r="K163" s="51">
        <v>27</v>
      </c>
      <c r="L163" s="61">
        <v>0.9259999999999999</v>
      </c>
      <c r="M163" s="62">
        <v>159</v>
      </c>
      <c r="N163" s="63">
        <v>165</v>
      </c>
      <c r="O163" s="64">
        <v>0.9636363636363636</v>
      </c>
      <c r="P163" s="62"/>
    </row>
    <row r="164" spans="1:16" ht="19.5" customHeight="1">
      <c r="A164" s="1">
        <v>160</v>
      </c>
      <c r="B164" s="49" t="s">
        <v>286</v>
      </c>
      <c r="C164" s="17" t="s">
        <v>287</v>
      </c>
      <c r="D164" s="6">
        <v>2020</v>
      </c>
      <c r="E164" s="17" t="s">
        <v>57</v>
      </c>
      <c r="F164" s="50">
        <v>50</v>
      </c>
      <c r="G164" s="50">
        <v>11.09</v>
      </c>
      <c r="H164" s="50">
        <v>0</v>
      </c>
      <c r="I164" s="50">
        <v>61.09</v>
      </c>
      <c r="J164" s="16">
        <v>25</v>
      </c>
      <c r="K164" s="16">
        <v>27</v>
      </c>
      <c r="L164" s="68">
        <v>0.9259259259259259</v>
      </c>
      <c r="M164" s="62">
        <v>160</v>
      </c>
      <c r="N164" s="63">
        <v>165</v>
      </c>
      <c r="O164" s="64">
        <v>0.9696969696969697</v>
      </c>
      <c r="P164" s="62"/>
    </row>
    <row r="165" spans="1:16" ht="19.5" customHeight="1">
      <c r="A165" s="1">
        <v>161</v>
      </c>
      <c r="B165" s="48" t="s">
        <v>288</v>
      </c>
      <c r="C165" s="48" t="s">
        <v>289</v>
      </c>
      <c r="D165" s="6">
        <v>2020</v>
      </c>
      <c r="E165" s="46" t="s">
        <v>38</v>
      </c>
      <c r="F165" s="47">
        <v>47.97</v>
      </c>
      <c r="G165" s="47">
        <v>12.98</v>
      </c>
      <c r="H165" s="47">
        <v>0</v>
      </c>
      <c r="I165" s="66">
        <f>SUM(F165:H165)</f>
        <v>60.95</v>
      </c>
      <c r="J165" s="45">
        <v>28</v>
      </c>
      <c r="K165" s="45">
        <v>28</v>
      </c>
      <c r="L165" s="71">
        <v>1</v>
      </c>
      <c r="M165" s="62">
        <v>161</v>
      </c>
      <c r="N165" s="63">
        <v>165</v>
      </c>
      <c r="O165" s="64">
        <v>0.9757575757575757</v>
      </c>
      <c r="P165" s="62"/>
    </row>
    <row r="166" spans="1:16" ht="19.5" customHeight="1">
      <c r="A166" s="1">
        <v>162</v>
      </c>
      <c r="B166" s="51">
        <v>2020011806</v>
      </c>
      <c r="C166" s="52" t="s">
        <v>290</v>
      </c>
      <c r="D166" s="6">
        <v>2020</v>
      </c>
      <c r="E166" s="52" t="s">
        <v>73</v>
      </c>
      <c r="F166" s="43">
        <v>47.43</v>
      </c>
      <c r="G166" s="43">
        <v>13.1</v>
      </c>
      <c r="H166" s="43">
        <v>0.2</v>
      </c>
      <c r="I166" s="47">
        <v>60.73</v>
      </c>
      <c r="J166" s="51">
        <v>26</v>
      </c>
      <c r="K166" s="51">
        <v>27</v>
      </c>
      <c r="L166" s="61">
        <v>0.963</v>
      </c>
      <c r="M166" s="62">
        <v>162</v>
      </c>
      <c r="N166" s="63">
        <v>165</v>
      </c>
      <c r="O166" s="64">
        <v>0.9818181818181818</v>
      </c>
      <c r="P166" s="62"/>
    </row>
    <row r="167" spans="1:16" ht="19.5" customHeight="1">
      <c r="A167" s="1">
        <v>163</v>
      </c>
      <c r="B167" s="49" t="s">
        <v>291</v>
      </c>
      <c r="C167" s="17" t="s">
        <v>292</v>
      </c>
      <c r="D167" s="6">
        <v>2020</v>
      </c>
      <c r="E167" s="17" t="s">
        <v>57</v>
      </c>
      <c r="F167" s="50">
        <v>47.67</v>
      </c>
      <c r="G167" s="50">
        <v>12.68</v>
      </c>
      <c r="H167" s="50">
        <v>0.35</v>
      </c>
      <c r="I167" s="50">
        <v>60.7</v>
      </c>
      <c r="J167" s="16">
        <v>26</v>
      </c>
      <c r="K167" s="16">
        <v>27</v>
      </c>
      <c r="L167" s="68">
        <v>0.9629629629629629</v>
      </c>
      <c r="M167" s="62">
        <v>163</v>
      </c>
      <c r="N167" s="63">
        <v>165</v>
      </c>
      <c r="O167" s="64">
        <v>0.9878787878787879</v>
      </c>
      <c r="P167" s="62"/>
    </row>
    <row r="168" spans="1:16" ht="19.5" customHeight="1">
      <c r="A168" s="1">
        <v>164</v>
      </c>
      <c r="B168" s="51">
        <v>2020011222</v>
      </c>
      <c r="C168" s="52" t="s">
        <v>293</v>
      </c>
      <c r="D168" s="6">
        <v>2020</v>
      </c>
      <c r="E168" s="52" t="s">
        <v>73</v>
      </c>
      <c r="F168" s="43">
        <v>42.84</v>
      </c>
      <c r="G168" s="43">
        <v>14.98</v>
      </c>
      <c r="H168" s="43">
        <v>1.2</v>
      </c>
      <c r="I168" s="47">
        <v>59.02</v>
      </c>
      <c r="J168" s="51">
        <v>27</v>
      </c>
      <c r="K168" s="51">
        <v>27</v>
      </c>
      <c r="L168" s="30">
        <v>1</v>
      </c>
      <c r="M168" s="62">
        <v>164</v>
      </c>
      <c r="N168" s="63">
        <v>165</v>
      </c>
      <c r="O168" s="64">
        <v>0.9939393939393939</v>
      </c>
      <c r="P168" s="62"/>
    </row>
    <row r="169" spans="1:16" ht="19.5" customHeight="1">
      <c r="A169" s="1">
        <v>165</v>
      </c>
      <c r="B169" s="49" t="s">
        <v>294</v>
      </c>
      <c r="C169" s="17" t="s">
        <v>295</v>
      </c>
      <c r="D169" s="6">
        <v>2020</v>
      </c>
      <c r="E169" s="17" t="s">
        <v>57</v>
      </c>
      <c r="F169" s="50">
        <v>43.41</v>
      </c>
      <c r="G169" s="50">
        <v>11.91</v>
      </c>
      <c r="H169" s="50">
        <v>0</v>
      </c>
      <c r="I169" s="50">
        <v>55.32</v>
      </c>
      <c r="J169" s="16">
        <v>27</v>
      </c>
      <c r="K169" s="16">
        <v>27</v>
      </c>
      <c r="L169" s="68">
        <v>1</v>
      </c>
      <c r="M169" s="62">
        <v>165</v>
      </c>
      <c r="N169" s="63">
        <v>165</v>
      </c>
      <c r="O169" s="64">
        <v>1</v>
      </c>
      <c r="P169" s="62"/>
    </row>
  </sheetData>
  <sheetProtection/>
  <mergeCells count="2">
    <mergeCell ref="A2:P2"/>
    <mergeCell ref="A3:P3"/>
  </mergeCells>
  <conditionalFormatting sqref="B4">
    <cfRule type="expression" priority="4" dxfId="0" stopIfTrue="1">
      <formula>AND(COUNTIF($B$4,B4)&gt;1,NOT(ISBLANK(B4)))</formula>
    </cfRule>
  </conditionalFormatting>
  <conditionalFormatting sqref="B89:B97">
    <cfRule type="expression" priority="1" dxfId="0" stopIfTrue="1">
      <formula>AND(COUNTIF($B$89:$B$97,B89)&gt;1,NOT(ISBLANK(B89)))</formula>
    </cfRule>
  </conditionalFormatting>
  <dataValidations count="1">
    <dataValidation allowBlank="1" showInputMessage="1" showErrorMessage="1" prompt="请输入专业简称+班级，如“计算机1802”" sqref="E3 E4 E89:E116 E117:E134"/>
  </dataValidations>
  <printOptions horizontalCentered="1"/>
  <pageMargins left="0.7513888888888889" right="0.7513888888888889" top="0.5902777777777778" bottom="0.5902777777777778" header="0.5118055555555555" footer="0.5118055555555555"/>
  <pageSetup horizontalDpi="600" verticalDpi="600" orientation="landscape" paperSize="9" scale="95"/>
  <ignoredErrors>
    <ignoredError sqref="B5:B169" numberStoredAsText="1"/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zoomScaleSheetLayoutView="100" workbookViewId="0" topLeftCell="A1">
      <selection activeCell="A1" sqref="A1:M165"/>
    </sheetView>
  </sheetViews>
  <sheetFormatPr defaultColWidth="9.00390625" defaultRowHeight="14.25"/>
  <cols>
    <col min="2" max="2" width="11.50390625" style="0" bestFit="1" customWidth="1"/>
  </cols>
  <sheetData>
    <row r="1" spans="1:13" ht="28.5">
      <c r="A1" s="1">
        <v>18</v>
      </c>
      <c r="B1" s="2" t="s">
        <v>19</v>
      </c>
      <c r="C1" s="3" t="s">
        <v>20</v>
      </c>
      <c r="D1" s="4" t="s">
        <v>296</v>
      </c>
      <c r="E1" s="4" t="s">
        <v>297</v>
      </c>
      <c r="F1" s="5">
        <v>50</v>
      </c>
      <c r="G1" s="5">
        <f>I1-H1-F1</f>
        <v>20.590000000000003</v>
      </c>
      <c r="H1" s="5">
        <v>0.6</v>
      </c>
      <c r="I1" s="5">
        <v>71.19</v>
      </c>
      <c r="J1" s="1">
        <v>1</v>
      </c>
      <c r="K1" s="1">
        <v>28</v>
      </c>
      <c r="L1" s="19">
        <v>0.03571428571428571</v>
      </c>
      <c r="M1" s="20">
        <v>1</v>
      </c>
    </row>
    <row r="2" spans="1:13" ht="28.5">
      <c r="A2" s="1">
        <v>24</v>
      </c>
      <c r="B2" s="2" t="s">
        <v>22</v>
      </c>
      <c r="C2" s="3" t="s">
        <v>23</v>
      </c>
      <c r="D2" s="4" t="s">
        <v>296</v>
      </c>
      <c r="E2" s="4" t="s">
        <v>297</v>
      </c>
      <c r="F2" s="5">
        <v>50</v>
      </c>
      <c r="G2" s="5">
        <v>19.34</v>
      </c>
      <c r="H2" s="5">
        <v>0.8</v>
      </c>
      <c r="I2" s="5">
        <f>F2+G2+H2</f>
        <v>70.14</v>
      </c>
      <c r="J2" s="1">
        <v>2</v>
      </c>
      <c r="K2" s="1">
        <v>28</v>
      </c>
      <c r="L2" s="19">
        <v>0.07142857142857142</v>
      </c>
      <c r="M2" s="20">
        <v>2</v>
      </c>
    </row>
    <row r="3" spans="1:13" ht="28.5">
      <c r="A3" s="6">
        <v>1</v>
      </c>
      <c r="B3" s="7" t="s">
        <v>24</v>
      </c>
      <c r="C3" s="7" t="s">
        <v>25</v>
      </c>
      <c r="D3" s="6">
        <v>2020</v>
      </c>
      <c r="E3" s="8" t="s">
        <v>26</v>
      </c>
      <c r="F3" s="6">
        <v>50</v>
      </c>
      <c r="G3" s="6">
        <v>18.03</v>
      </c>
      <c r="H3" s="6">
        <v>1.89</v>
      </c>
      <c r="I3" s="6">
        <v>69.92</v>
      </c>
      <c r="J3" s="6">
        <v>1</v>
      </c>
      <c r="K3" s="6">
        <v>25</v>
      </c>
      <c r="L3" s="21">
        <v>0.04</v>
      </c>
      <c r="M3" s="20">
        <v>3</v>
      </c>
    </row>
    <row r="4" spans="1:13" ht="28.5">
      <c r="A4" s="1">
        <v>5</v>
      </c>
      <c r="B4" s="2" t="s">
        <v>27</v>
      </c>
      <c r="C4" s="3" t="s">
        <v>28</v>
      </c>
      <c r="D4" s="4" t="s">
        <v>296</v>
      </c>
      <c r="E4" s="4" t="s">
        <v>297</v>
      </c>
      <c r="F4" s="9">
        <v>50</v>
      </c>
      <c r="G4" s="9">
        <f>I4-H4-F4</f>
        <v>18.799999999999997</v>
      </c>
      <c r="H4" s="9">
        <v>0.8</v>
      </c>
      <c r="I4" s="22">
        <v>69.6</v>
      </c>
      <c r="J4" s="1">
        <v>3</v>
      </c>
      <c r="K4" s="1">
        <v>28</v>
      </c>
      <c r="L4" s="19">
        <v>0.10714285714285714</v>
      </c>
      <c r="M4" s="20">
        <v>4</v>
      </c>
    </row>
    <row r="5" spans="1:13" ht="28.5">
      <c r="A5" s="6">
        <v>22</v>
      </c>
      <c r="B5" s="7" t="s">
        <v>29</v>
      </c>
      <c r="C5" s="7" t="s">
        <v>30</v>
      </c>
      <c r="D5" s="6">
        <v>2020</v>
      </c>
      <c r="E5" s="8" t="s">
        <v>26</v>
      </c>
      <c r="F5" s="6">
        <v>49</v>
      </c>
      <c r="G5" s="6">
        <v>19.16</v>
      </c>
      <c r="H5" s="6">
        <v>1.1</v>
      </c>
      <c r="I5" s="6">
        <v>69.26</v>
      </c>
      <c r="J5" s="6">
        <v>2</v>
      </c>
      <c r="K5" s="6">
        <v>25</v>
      </c>
      <c r="L5" s="21">
        <v>0.08</v>
      </c>
      <c r="M5" s="20">
        <v>5</v>
      </c>
    </row>
    <row r="6" spans="1:13" ht="28.5">
      <c r="A6" s="6">
        <v>8</v>
      </c>
      <c r="B6" s="7" t="s">
        <v>31</v>
      </c>
      <c r="C6" s="7" t="s">
        <v>32</v>
      </c>
      <c r="D6" s="6">
        <v>2020</v>
      </c>
      <c r="E6" s="8" t="s">
        <v>26</v>
      </c>
      <c r="F6" s="6">
        <v>50</v>
      </c>
      <c r="G6" s="6">
        <v>17.38</v>
      </c>
      <c r="H6" s="6">
        <v>1.75</v>
      </c>
      <c r="I6" s="6">
        <v>69.13</v>
      </c>
      <c r="J6" s="6">
        <v>3</v>
      </c>
      <c r="K6" s="6">
        <v>25</v>
      </c>
      <c r="L6" s="21">
        <v>0.12</v>
      </c>
      <c r="M6" s="20">
        <v>6</v>
      </c>
    </row>
    <row r="7" spans="1:13" ht="14.25">
      <c r="A7" s="10">
        <v>6</v>
      </c>
      <c r="B7" s="10">
        <v>2020010804</v>
      </c>
      <c r="C7" s="11" t="s">
        <v>33</v>
      </c>
      <c r="D7" s="10">
        <v>2020</v>
      </c>
      <c r="E7" s="11" t="s">
        <v>34</v>
      </c>
      <c r="F7" s="10">
        <v>49.43</v>
      </c>
      <c r="G7" s="10">
        <v>16.95</v>
      </c>
      <c r="H7" s="10">
        <v>2.7</v>
      </c>
      <c r="I7" s="10">
        <f>SUM(F7:H7)</f>
        <v>69.08</v>
      </c>
      <c r="J7" s="10">
        <v>1</v>
      </c>
      <c r="K7" s="10">
        <v>30</v>
      </c>
      <c r="L7" s="23">
        <v>0.03333333333333333</v>
      </c>
      <c r="M7" s="20">
        <v>7</v>
      </c>
    </row>
    <row r="8" spans="1:13" ht="14.25">
      <c r="A8" s="10">
        <v>12</v>
      </c>
      <c r="B8" s="10">
        <v>2020012326</v>
      </c>
      <c r="C8" s="11" t="s">
        <v>35</v>
      </c>
      <c r="D8" s="10">
        <v>2020</v>
      </c>
      <c r="E8" s="11" t="s">
        <v>34</v>
      </c>
      <c r="F8" s="10">
        <v>50</v>
      </c>
      <c r="G8" s="10">
        <v>17.72</v>
      </c>
      <c r="H8" s="10">
        <v>1.15</v>
      </c>
      <c r="I8" s="10">
        <f>SUM(F8:H8)</f>
        <v>68.87</v>
      </c>
      <c r="J8" s="10">
        <v>2</v>
      </c>
      <c r="K8" s="10">
        <v>30</v>
      </c>
      <c r="L8" s="23">
        <v>0.06666666666666667</v>
      </c>
      <c r="M8" s="20">
        <v>8</v>
      </c>
    </row>
    <row r="9" spans="1:13" ht="28.5">
      <c r="A9" s="10">
        <v>21</v>
      </c>
      <c r="B9" s="12" t="s">
        <v>36</v>
      </c>
      <c r="C9" s="12" t="s">
        <v>37</v>
      </c>
      <c r="D9" s="10">
        <v>2020</v>
      </c>
      <c r="E9" s="11" t="s">
        <v>38</v>
      </c>
      <c r="F9" s="10">
        <v>50</v>
      </c>
      <c r="G9" s="10">
        <v>17.88</v>
      </c>
      <c r="H9" s="10">
        <v>0.95</v>
      </c>
      <c r="I9" s="24">
        <f>SUM(F9:H9)</f>
        <v>68.83</v>
      </c>
      <c r="J9" s="10">
        <v>1</v>
      </c>
      <c r="K9" s="10">
        <v>28</v>
      </c>
      <c r="L9" s="25">
        <v>0.03571428571428571</v>
      </c>
      <c r="M9" s="20">
        <v>9</v>
      </c>
    </row>
    <row r="10" spans="1:13" ht="28.5">
      <c r="A10" s="6">
        <v>6</v>
      </c>
      <c r="B10" s="7" t="s">
        <v>39</v>
      </c>
      <c r="C10" s="7" t="s">
        <v>40</v>
      </c>
      <c r="D10" s="6">
        <v>2020</v>
      </c>
      <c r="E10" s="8" t="s">
        <v>26</v>
      </c>
      <c r="F10" s="6">
        <v>50</v>
      </c>
      <c r="G10" s="6">
        <v>18.34</v>
      </c>
      <c r="H10" s="6">
        <v>0.2</v>
      </c>
      <c r="I10" s="6">
        <v>68.54</v>
      </c>
      <c r="J10" s="6">
        <v>4</v>
      </c>
      <c r="K10" s="6">
        <v>25</v>
      </c>
      <c r="L10" s="21">
        <v>0.16</v>
      </c>
      <c r="M10" s="20">
        <v>10</v>
      </c>
    </row>
    <row r="11" spans="1:13" ht="28.5">
      <c r="A11" s="1">
        <v>26</v>
      </c>
      <c r="B11" s="2" t="s">
        <v>41</v>
      </c>
      <c r="C11" s="3" t="s">
        <v>42</v>
      </c>
      <c r="D11" s="4" t="s">
        <v>296</v>
      </c>
      <c r="E11" s="4" t="s">
        <v>297</v>
      </c>
      <c r="F11" s="5">
        <v>50</v>
      </c>
      <c r="G11" s="5">
        <v>18.2</v>
      </c>
      <c r="H11" s="5">
        <v>0.3</v>
      </c>
      <c r="I11" s="5">
        <f>F11+G11+H11</f>
        <v>68.5</v>
      </c>
      <c r="J11" s="1">
        <v>4</v>
      </c>
      <c r="K11" s="1">
        <v>28</v>
      </c>
      <c r="L11" s="19">
        <v>0.14285714285714285</v>
      </c>
      <c r="M11" s="20">
        <v>11</v>
      </c>
    </row>
    <row r="12" spans="1:13" ht="28.5">
      <c r="A12" s="1">
        <v>20</v>
      </c>
      <c r="B12" s="2" t="s">
        <v>43</v>
      </c>
      <c r="C12" s="3" t="s">
        <v>44</v>
      </c>
      <c r="D12" s="4" t="s">
        <v>296</v>
      </c>
      <c r="E12" s="4" t="s">
        <v>297</v>
      </c>
      <c r="F12" s="5">
        <v>48.93</v>
      </c>
      <c r="G12" s="5">
        <f>I12-H12-F12</f>
        <v>19.140000000000008</v>
      </c>
      <c r="H12" s="5">
        <v>0.3</v>
      </c>
      <c r="I12" s="5">
        <v>68.37</v>
      </c>
      <c r="J12" s="1">
        <v>5</v>
      </c>
      <c r="K12" s="1">
        <v>28</v>
      </c>
      <c r="L12" s="19">
        <v>0.17857142857142858</v>
      </c>
      <c r="M12" s="20">
        <v>12</v>
      </c>
    </row>
    <row r="13" spans="1:13" ht="28.5">
      <c r="A13" s="6">
        <v>15</v>
      </c>
      <c r="B13" s="7" t="s">
        <v>45</v>
      </c>
      <c r="C13" s="7" t="s">
        <v>46</v>
      </c>
      <c r="D13" s="6">
        <v>2020</v>
      </c>
      <c r="E13" s="8" t="s">
        <v>26</v>
      </c>
      <c r="F13" s="6">
        <v>50</v>
      </c>
      <c r="G13" s="6">
        <v>15.93</v>
      </c>
      <c r="H13" s="6">
        <v>2.4</v>
      </c>
      <c r="I13" s="6">
        <v>68.33</v>
      </c>
      <c r="J13" s="6">
        <v>5</v>
      </c>
      <c r="K13" s="6">
        <v>25</v>
      </c>
      <c r="L13" s="21">
        <v>0.2</v>
      </c>
      <c r="M13" s="20">
        <v>13</v>
      </c>
    </row>
    <row r="14" spans="1:13" ht="28.5">
      <c r="A14" s="1">
        <v>19</v>
      </c>
      <c r="B14" s="2" t="s">
        <v>47</v>
      </c>
      <c r="C14" s="3" t="s">
        <v>48</v>
      </c>
      <c r="D14" s="4" t="s">
        <v>296</v>
      </c>
      <c r="E14" s="4" t="s">
        <v>297</v>
      </c>
      <c r="F14" s="5">
        <v>50</v>
      </c>
      <c r="G14" s="5">
        <v>16.9</v>
      </c>
      <c r="H14" s="5">
        <v>1.3</v>
      </c>
      <c r="I14" s="5">
        <f>F14+G14+H14</f>
        <v>68.2</v>
      </c>
      <c r="J14" s="1">
        <v>6</v>
      </c>
      <c r="K14" s="1">
        <v>28</v>
      </c>
      <c r="L14" s="19">
        <v>0.21428571428571427</v>
      </c>
      <c r="M14" s="20">
        <v>14</v>
      </c>
    </row>
    <row r="15" spans="1:13" ht="28.5">
      <c r="A15" s="10">
        <v>26</v>
      </c>
      <c r="B15" s="12" t="s">
        <v>49</v>
      </c>
      <c r="C15" s="12" t="s">
        <v>50</v>
      </c>
      <c r="D15" s="10">
        <v>2020</v>
      </c>
      <c r="E15" s="11" t="s">
        <v>38</v>
      </c>
      <c r="F15" s="10">
        <v>50</v>
      </c>
      <c r="G15" s="10">
        <v>18.2</v>
      </c>
      <c r="H15" s="10">
        <v>0</v>
      </c>
      <c r="I15" s="24">
        <f>SUM(F15:H15)</f>
        <v>68.2</v>
      </c>
      <c r="J15" s="10">
        <v>2</v>
      </c>
      <c r="K15" s="10">
        <v>28</v>
      </c>
      <c r="L15" s="25">
        <v>0.07142857142857142</v>
      </c>
      <c r="M15" s="20">
        <v>14</v>
      </c>
    </row>
    <row r="16" spans="1:13" ht="28.5">
      <c r="A16" s="1">
        <v>6</v>
      </c>
      <c r="B16" s="2" t="s">
        <v>51</v>
      </c>
      <c r="C16" s="3" t="s">
        <v>52</v>
      </c>
      <c r="D16" s="4" t="s">
        <v>296</v>
      </c>
      <c r="E16" s="4" t="s">
        <v>297</v>
      </c>
      <c r="F16" s="9">
        <v>50</v>
      </c>
      <c r="G16" s="9">
        <v>17.74</v>
      </c>
      <c r="H16" s="9">
        <v>0.45</v>
      </c>
      <c r="I16" s="22">
        <f>F16+G16+H16</f>
        <v>68.19</v>
      </c>
      <c r="J16" s="1">
        <v>7</v>
      </c>
      <c r="K16" s="1">
        <v>28</v>
      </c>
      <c r="L16" s="19">
        <v>0.25</v>
      </c>
      <c r="M16" s="20">
        <v>16</v>
      </c>
    </row>
    <row r="17" spans="1:13" ht="28.5">
      <c r="A17" s="6">
        <v>10</v>
      </c>
      <c r="B17" s="7" t="s">
        <v>53</v>
      </c>
      <c r="C17" s="7" t="s">
        <v>54</v>
      </c>
      <c r="D17" s="6">
        <v>2020</v>
      </c>
      <c r="E17" s="8" t="s">
        <v>26</v>
      </c>
      <c r="F17" s="6">
        <v>49.85</v>
      </c>
      <c r="G17" s="6">
        <v>17.26</v>
      </c>
      <c r="H17" s="6">
        <v>1.05</v>
      </c>
      <c r="I17" s="6">
        <v>68.16</v>
      </c>
      <c r="J17" s="6">
        <v>6</v>
      </c>
      <c r="K17" s="6">
        <v>25</v>
      </c>
      <c r="L17" s="21">
        <v>0.24</v>
      </c>
      <c r="M17" s="20">
        <v>17</v>
      </c>
    </row>
    <row r="18" spans="1:13" ht="28.5">
      <c r="A18" s="13">
        <v>47</v>
      </c>
      <c r="B18" s="14" t="s">
        <v>55</v>
      </c>
      <c r="C18" s="15" t="s">
        <v>56</v>
      </c>
      <c r="D18" s="16">
        <v>2020</v>
      </c>
      <c r="E18" s="17" t="s">
        <v>57</v>
      </c>
      <c r="F18" s="16">
        <v>50</v>
      </c>
      <c r="G18" s="16">
        <v>16.57</v>
      </c>
      <c r="H18" s="16">
        <v>1.5</v>
      </c>
      <c r="I18" s="16">
        <v>68.07</v>
      </c>
      <c r="J18" s="16">
        <v>1</v>
      </c>
      <c r="K18" s="16">
        <v>27</v>
      </c>
      <c r="L18" s="26">
        <v>0.037037037037037035</v>
      </c>
      <c r="M18" s="20">
        <v>18</v>
      </c>
    </row>
    <row r="19" spans="1:13" ht="28.5">
      <c r="A19" s="13">
        <v>31</v>
      </c>
      <c r="B19" s="14" t="s">
        <v>58</v>
      </c>
      <c r="C19" s="15" t="s">
        <v>59</v>
      </c>
      <c r="D19" s="16">
        <v>2020</v>
      </c>
      <c r="E19" s="17" t="s">
        <v>57</v>
      </c>
      <c r="F19" s="16">
        <v>50</v>
      </c>
      <c r="G19" s="16">
        <v>17.2</v>
      </c>
      <c r="H19" s="16">
        <v>0.8</v>
      </c>
      <c r="I19" s="16">
        <v>68</v>
      </c>
      <c r="J19" s="16">
        <v>2</v>
      </c>
      <c r="K19" s="16">
        <v>27</v>
      </c>
      <c r="L19" s="26">
        <v>0.07407407407407407</v>
      </c>
      <c r="M19" s="20">
        <v>19</v>
      </c>
    </row>
    <row r="20" spans="1:13" ht="28.5">
      <c r="A20" s="1">
        <v>23</v>
      </c>
      <c r="B20" s="2" t="s">
        <v>60</v>
      </c>
      <c r="C20" s="3" t="s">
        <v>61</v>
      </c>
      <c r="D20" s="4" t="s">
        <v>296</v>
      </c>
      <c r="E20" s="4" t="s">
        <v>297</v>
      </c>
      <c r="F20" s="5">
        <v>50</v>
      </c>
      <c r="G20" s="5">
        <f>I20-H20-F20</f>
        <v>16.75999999999999</v>
      </c>
      <c r="H20" s="5">
        <v>1.15</v>
      </c>
      <c r="I20" s="5">
        <v>67.91</v>
      </c>
      <c r="J20" s="1">
        <v>8</v>
      </c>
      <c r="K20" s="1">
        <v>28</v>
      </c>
      <c r="L20" s="19">
        <v>0.2857142857142857</v>
      </c>
      <c r="M20" s="20">
        <v>20</v>
      </c>
    </row>
    <row r="21" spans="1:13" ht="28.5">
      <c r="A21" s="10">
        <v>12</v>
      </c>
      <c r="B21" s="12" t="s">
        <v>62</v>
      </c>
      <c r="C21" s="12" t="s">
        <v>63</v>
      </c>
      <c r="D21" s="10">
        <v>2020</v>
      </c>
      <c r="E21" s="11" t="s">
        <v>38</v>
      </c>
      <c r="F21" s="10">
        <v>50</v>
      </c>
      <c r="G21" s="10">
        <v>17.52</v>
      </c>
      <c r="H21" s="10">
        <v>0.35</v>
      </c>
      <c r="I21" s="24">
        <f>SUM(F21:H21)</f>
        <v>67.86999999999999</v>
      </c>
      <c r="J21" s="10">
        <v>3</v>
      </c>
      <c r="K21" s="10">
        <v>28</v>
      </c>
      <c r="L21" s="25">
        <v>0.10714285714285714</v>
      </c>
      <c r="M21" s="20">
        <v>21</v>
      </c>
    </row>
    <row r="22" spans="1:13" ht="28.5">
      <c r="A22" s="1">
        <v>9</v>
      </c>
      <c r="B22" s="2" t="s">
        <v>64</v>
      </c>
      <c r="C22" s="3" t="s">
        <v>65</v>
      </c>
      <c r="D22" s="4" t="s">
        <v>296</v>
      </c>
      <c r="E22" s="4" t="s">
        <v>297</v>
      </c>
      <c r="F22" s="9">
        <v>50</v>
      </c>
      <c r="G22" s="9">
        <v>17.71</v>
      </c>
      <c r="H22" s="9">
        <v>0.1</v>
      </c>
      <c r="I22" s="22">
        <f>F22+G22+H22</f>
        <v>67.81</v>
      </c>
      <c r="J22" s="1">
        <v>9</v>
      </c>
      <c r="K22" s="1">
        <v>28</v>
      </c>
      <c r="L22" s="19">
        <v>0.32142857142857145</v>
      </c>
      <c r="M22" s="20">
        <v>22</v>
      </c>
    </row>
    <row r="23" spans="1:13" ht="28.5">
      <c r="A23" s="1">
        <v>12</v>
      </c>
      <c r="B23" s="2" t="s">
        <v>66</v>
      </c>
      <c r="C23" s="3" t="s">
        <v>67</v>
      </c>
      <c r="D23" s="4" t="s">
        <v>296</v>
      </c>
      <c r="E23" s="4" t="s">
        <v>297</v>
      </c>
      <c r="F23" s="5">
        <v>50</v>
      </c>
      <c r="G23" s="9">
        <v>17.51</v>
      </c>
      <c r="H23" s="5">
        <v>0.3</v>
      </c>
      <c r="I23" s="22">
        <f>F23+G23+H23</f>
        <v>67.81</v>
      </c>
      <c r="J23" s="1">
        <v>9</v>
      </c>
      <c r="K23" s="1">
        <v>28</v>
      </c>
      <c r="L23" s="19">
        <v>0.32142857142857145</v>
      </c>
      <c r="M23" s="20">
        <v>22</v>
      </c>
    </row>
    <row r="24" spans="1:13" ht="28.5">
      <c r="A24" s="6">
        <v>25</v>
      </c>
      <c r="B24" s="7" t="s">
        <v>68</v>
      </c>
      <c r="C24" s="7" t="s">
        <v>69</v>
      </c>
      <c r="D24" s="6">
        <v>2020</v>
      </c>
      <c r="E24" s="8" t="s">
        <v>26</v>
      </c>
      <c r="F24" s="6">
        <v>49.5</v>
      </c>
      <c r="G24" s="6">
        <v>16.35</v>
      </c>
      <c r="H24" s="6">
        <v>1.95</v>
      </c>
      <c r="I24" s="6">
        <v>67.8</v>
      </c>
      <c r="J24" s="6">
        <v>7</v>
      </c>
      <c r="K24" s="6">
        <v>25</v>
      </c>
      <c r="L24" s="21">
        <v>0.28</v>
      </c>
      <c r="M24" s="20">
        <v>24</v>
      </c>
    </row>
    <row r="25" spans="1:13" ht="14.25">
      <c r="A25" s="10">
        <v>9</v>
      </c>
      <c r="B25" s="10">
        <v>2020011517</v>
      </c>
      <c r="C25" s="11" t="s">
        <v>70</v>
      </c>
      <c r="D25" s="10">
        <v>2020</v>
      </c>
      <c r="E25" s="11" t="s">
        <v>34</v>
      </c>
      <c r="F25" s="10">
        <v>50</v>
      </c>
      <c r="G25" s="10">
        <v>17.49</v>
      </c>
      <c r="H25" s="10">
        <v>0.3</v>
      </c>
      <c r="I25" s="10">
        <f>SUM(F25:H25)</f>
        <v>67.78999999999999</v>
      </c>
      <c r="J25" s="10">
        <v>3</v>
      </c>
      <c r="K25" s="10">
        <v>30</v>
      </c>
      <c r="L25" s="23">
        <v>0.1</v>
      </c>
      <c r="M25" s="20">
        <v>25</v>
      </c>
    </row>
    <row r="26" spans="1:13" ht="14.25">
      <c r="A26" s="10">
        <v>28</v>
      </c>
      <c r="B26" s="10">
        <v>2020014850</v>
      </c>
      <c r="C26" s="11" t="s">
        <v>71</v>
      </c>
      <c r="D26" s="10">
        <v>2020</v>
      </c>
      <c r="E26" s="11" t="s">
        <v>34</v>
      </c>
      <c r="F26" s="10">
        <v>50</v>
      </c>
      <c r="G26" s="10">
        <v>17.09</v>
      </c>
      <c r="H26" s="10">
        <v>0.6</v>
      </c>
      <c r="I26" s="10">
        <f>SUM(F26:H26)</f>
        <v>67.69</v>
      </c>
      <c r="J26" s="10">
        <v>4</v>
      </c>
      <c r="K26" s="10">
        <v>30</v>
      </c>
      <c r="L26" s="23">
        <v>0.13333333333333333</v>
      </c>
      <c r="M26" s="20">
        <v>26</v>
      </c>
    </row>
    <row r="27" spans="1:13" ht="14.25">
      <c r="A27" s="13">
        <v>1</v>
      </c>
      <c r="B27" s="13">
        <v>2020012948</v>
      </c>
      <c r="C27" s="18" t="s">
        <v>72</v>
      </c>
      <c r="D27" s="13">
        <v>2020</v>
      </c>
      <c r="E27" s="18" t="s">
        <v>73</v>
      </c>
      <c r="F27" s="13">
        <v>50</v>
      </c>
      <c r="G27" s="13">
        <v>17.17</v>
      </c>
      <c r="H27" s="13">
        <v>0.4</v>
      </c>
      <c r="I27" s="10">
        <v>67.57</v>
      </c>
      <c r="J27" s="13">
        <v>1</v>
      </c>
      <c r="K27" s="13">
        <v>27</v>
      </c>
      <c r="L27" s="19">
        <v>0.037000000000000005</v>
      </c>
      <c r="M27" s="20">
        <v>27</v>
      </c>
    </row>
    <row r="28" spans="1:13" ht="28.5">
      <c r="A28" s="13">
        <v>42</v>
      </c>
      <c r="B28" s="14" t="s">
        <v>74</v>
      </c>
      <c r="C28" s="15" t="s">
        <v>75</v>
      </c>
      <c r="D28" s="16">
        <v>2020</v>
      </c>
      <c r="E28" s="17" t="s">
        <v>57</v>
      </c>
      <c r="F28" s="16">
        <v>50</v>
      </c>
      <c r="G28" s="16">
        <v>16.74</v>
      </c>
      <c r="H28" s="16">
        <v>0.8</v>
      </c>
      <c r="I28" s="16">
        <v>67.54</v>
      </c>
      <c r="J28" s="16">
        <v>3</v>
      </c>
      <c r="K28" s="16">
        <v>27</v>
      </c>
      <c r="L28" s="26">
        <v>0.1111111111111111</v>
      </c>
      <c r="M28" s="20">
        <v>28</v>
      </c>
    </row>
    <row r="29" spans="1:13" ht="28.5">
      <c r="A29" s="1">
        <v>3</v>
      </c>
      <c r="B29" s="2" t="s">
        <v>76</v>
      </c>
      <c r="C29" s="3" t="s">
        <v>77</v>
      </c>
      <c r="D29" s="4" t="s">
        <v>296</v>
      </c>
      <c r="E29" s="4" t="s">
        <v>297</v>
      </c>
      <c r="F29" s="9">
        <v>50</v>
      </c>
      <c r="G29" s="9">
        <f>I29-H29-F29</f>
        <v>16.930000000000007</v>
      </c>
      <c r="H29" s="9">
        <v>0.5</v>
      </c>
      <c r="I29" s="22">
        <v>67.43</v>
      </c>
      <c r="J29" s="1">
        <v>11</v>
      </c>
      <c r="K29" s="1">
        <v>28</v>
      </c>
      <c r="L29" s="19">
        <v>0.39285714285714285</v>
      </c>
      <c r="M29" s="20">
        <v>29</v>
      </c>
    </row>
    <row r="30" spans="1:13" ht="14.25">
      <c r="A30" s="10">
        <v>27</v>
      </c>
      <c r="B30" s="10">
        <v>2020014812</v>
      </c>
      <c r="C30" s="11" t="s">
        <v>78</v>
      </c>
      <c r="D30" s="10">
        <v>2020</v>
      </c>
      <c r="E30" s="11" t="s">
        <v>34</v>
      </c>
      <c r="F30" s="10">
        <v>50</v>
      </c>
      <c r="G30" s="10">
        <v>17.2</v>
      </c>
      <c r="H30" s="10">
        <v>0.2</v>
      </c>
      <c r="I30" s="10">
        <f>SUM(F30:H30)</f>
        <v>67.4</v>
      </c>
      <c r="J30" s="10">
        <v>5</v>
      </c>
      <c r="K30" s="10">
        <v>30</v>
      </c>
      <c r="L30" s="23">
        <v>0.16666666666666666</v>
      </c>
      <c r="M30" s="20">
        <v>30</v>
      </c>
    </row>
    <row r="31" spans="1:13" ht="14.25">
      <c r="A31" s="10">
        <v>18</v>
      </c>
      <c r="B31" s="10">
        <v>2020013320</v>
      </c>
      <c r="C31" s="11" t="s">
        <v>79</v>
      </c>
      <c r="D31" s="10">
        <v>2020</v>
      </c>
      <c r="E31" s="11" t="s">
        <v>34</v>
      </c>
      <c r="F31" s="10">
        <v>50</v>
      </c>
      <c r="G31" s="10">
        <v>17.02</v>
      </c>
      <c r="H31" s="10">
        <v>0.3</v>
      </c>
      <c r="I31" s="10">
        <f>SUM(F31:H31)</f>
        <v>67.32</v>
      </c>
      <c r="J31" s="10">
        <v>6</v>
      </c>
      <c r="K31" s="10">
        <v>30</v>
      </c>
      <c r="L31" s="23">
        <v>0.2</v>
      </c>
      <c r="M31" s="20">
        <v>31</v>
      </c>
    </row>
    <row r="32" spans="1:13" ht="28.5">
      <c r="A32" s="13">
        <v>44</v>
      </c>
      <c r="B32" s="14" t="s">
        <v>80</v>
      </c>
      <c r="C32" s="15" t="s">
        <v>81</v>
      </c>
      <c r="D32" s="16">
        <v>2020</v>
      </c>
      <c r="E32" s="17" t="s">
        <v>57</v>
      </c>
      <c r="F32" s="16">
        <v>50</v>
      </c>
      <c r="G32" s="16">
        <v>16.8</v>
      </c>
      <c r="H32" s="16">
        <v>0.5</v>
      </c>
      <c r="I32" s="16">
        <v>67.3</v>
      </c>
      <c r="J32" s="16">
        <v>4</v>
      </c>
      <c r="K32" s="16">
        <v>27</v>
      </c>
      <c r="L32" s="26">
        <v>0.14814814814814814</v>
      </c>
      <c r="M32" s="20">
        <v>32</v>
      </c>
    </row>
    <row r="33" spans="1:13" ht="28.5">
      <c r="A33" s="6">
        <v>7</v>
      </c>
      <c r="B33" s="7" t="s">
        <v>82</v>
      </c>
      <c r="C33" s="7" t="s">
        <v>83</v>
      </c>
      <c r="D33" s="6">
        <v>2020</v>
      </c>
      <c r="E33" s="8" t="s">
        <v>26</v>
      </c>
      <c r="F33" s="6">
        <v>50</v>
      </c>
      <c r="G33" s="6">
        <v>16.16</v>
      </c>
      <c r="H33" s="6">
        <v>1.1</v>
      </c>
      <c r="I33" s="6">
        <v>67.26</v>
      </c>
      <c r="J33" s="6">
        <v>8</v>
      </c>
      <c r="K33" s="6">
        <v>25</v>
      </c>
      <c r="L33" s="21">
        <v>0.32</v>
      </c>
      <c r="M33" s="20">
        <v>33</v>
      </c>
    </row>
    <row r="34" spans="1:13" ht="28.5">
      <c r="A34" s="6">
        <v>5</v>
      </c>
      <c r="B34" s="7" t="s">
        <v>84</v>
      </c>
      <c r="C34" s="7" t="s">
        <v>85</v>
      </c>
      <c r="D34" s="6">
        <v>2020</v>
      </c>
      <c r="E34" s="8" t="s">
        <v>26</v>
      </c>
      <c r="F34" s="6">
        <v>50</v>
      </c>
      <c r="G34" s="6">
        <v>16.59</v>
      </c>
      <c r="H34" s="6">
        <v>0.65</v>
      </c>
      <c r="I34" s="6">
        <v>67.24</v>
      </c>
      <c r="J34" s="6">
        <v>9</v>
      </c>
      <c r="K34" s="6">
        <v>25</v>
      </c>
      <c r="L34" s="21">
        <v>0.36</v>
      </c>
      <c r="M34" s="20">
        <v>34</v>
      </c>
    </row>
    <row r="35" spans="1:13" ht="28.5">
      <c r="A35" s="6">
        <v>21</v>
      </c>
      <c r="B35" s="7" t="s">
        <v>86</v>
      </c>
      <c r="C35" s="7" t="s">
        <v>87</v>
      </c>
      <c r="D35" s="6">
        <v>2020</v>
      </c>
      <c r="E35" s="8" t="s">
        <v>26</v>
      </c>
      <c r="F35" s="6">
        <v>49.7</v>
      </c>
      <c r="G35" s="6">
        <v>17.34</v>
      </c>
      <c r="H35" s="6">
        <v>0.2</v>
      </c>
      <c r="I35" s="6">
        <v>67.24</v>
      </c>
      <c r="J35" s="6">
        <v>9</v>
      </c>
      <c r="K35" s="6">
        <v>25</v>
      </c>
      <c r="L35" s="21">
        <v>0.36</v>
      </c>
      <c r="M35" s="20">
        <v>34</v>
      </c>
    </row>
    <row r="36" spans="1:13" ht="14.25">
      <c r="A36" s="10">
        <v>4</v>
      </c>
      <c r="B36" s="10">
        <v>2020010619</v>
      </c>
      <c r="C36" s="11" t="s">
        <v>88</v>
      </c>
      <c r="D36" s="10">
        <v>2020</v>
      </c>
      <c r="E36" s="11" t="s">
        <v>34</v>
      </c>
      <c r="F36" s="10">
        <v>48.88</v>
      </c>
      <c r="G36" s="10">
        <v>18.02</v>
      </c>
      <c r="H36" s="10">
        <v>0.3</v>
      </c>
      <c r="I36" s="10">
        <f>SUM(F36:H36)</f>
        <v>67.2</v>
      </c>
      <c r="J36" s="10">
        <v>7</v>
      </c>
      <c r="K36" s="10">
        <v>30</v>
      </c>
      <c r="L36" s="23">
        <v>0.23333333333333334</v>
      </c>
      <c r="M36" s="20">
        <v>36</v>
      </c>
    </row>
    <row r="37" spans="1:13" ht="14.25">
      <c r="A37" s="13">
        <v>2</v>
      </c>
      <c r="B37" s="13">
        <v>2020010806</v>
      </c>
      <c r="C37" s="18" t="s">
        <v>89</v>
      </c>
      <c r="D37" s="13">
        <v>2020</v>
      </c>
      <c r="E37" s="18" t="s">
        <v>73</v>
      </c>
      <c r="F37" s="13">
        <v>50</v>
      </c>
      <c r="G37" s="13">
        <v>17.09</v>
      </c>
      <c r="H37" s="13">
        <v>0.1</v>
      </c>
      <c r="I37" s="10">
        <v>67.19</v>
      </c>
      <c r="J37" s="13">
        <v>2</v>
      </c>
      <c r="K37" s="13">
        <v>27</v>
      </c>
      <c r="L37" s="19">
        <v>0.07400000000000001</v>
      </c>
      <c r="M37" s="20">
        <v>37</v>
      </c>
    </row>
    <row r="38" spans="1:13" ht="28.5">
      <c r="A38" s="1">
        <v>2</v>
      </c>
      <c r="B38" s="2" t="s">
        <v>90</v>
      </c>
      <c r="C38" s="3" t="s">
        <v>91</v>
      </c>
      <c r="D38" s="4" t="s">
        <v>296</v>
      </c>
      <c r="E38" s="4" t="s">
        <v>297</v>
      </c>
      <c r="F38" s="9">
        <v>50</v>
      </c>
      <c r="G38" s="9">
        <v>16.72</v>
      </c>
      <c r="H38" s="9">
        <v>0.45</v>
      </c>
      <c r="I38" s="22">
        <f>F38+G38+H38</f>
        <v>67.17</v>
      </c>
      <c r="J38" s="1">
        <v>12</v>
      </c>
      <c r="K38" s="1">
        <v>28</v>
      </c>
      <c r="L38" s="19">
        <v>0.42857142857142855</v>
      </c>
      <c r="M38" s="20">
        <v>38</v>
      </c>
    </row>
    <row r="39" spans="1:13" ht="28.5">
      <c r="A39" s="10">
        <v>27</v>
      </c>
      <c r="B39" s="12" t="s">
        <v>92</v>
      </c>
      <c r="C39" s="12" t="s">
        <v>93</v>
      </c>
      <c r="D39" s="10">
        <v>2020</v>
      </c>
      <c r="E39" s="11" t="s">
        <v>38</v>
      </c>
      <c r="F39" s="10">
        <v>50</v>
      </c>
      <c r="G39" s="10">
        <v>16.14</v>
      </c>
      <c r="H39" s="10">
        <v>1</v>
      </c>
      <c r="I39" s="24">
        <f>SUM(F39:H39)</f>
        <v>67.14</v>
      </c>
      <c r="J39" s="10">
        <v>4</v>
      </c>
      <c r="K39" s="10">
        <v>28</v>
      </c>
      <c r="L39" s="25">
        <v>0.14285714285714285</v>
      </c>
      <c r="M39" s="20">
        <v>39</v>
      </c>
    </row>
    <row r="40" spans="1:13" ht="28.5">
      <c r="A40" s="1">
        <v>13</v>
      </c>
      <c r="B40" s="2" t="s">
        <v>94</v>
      </c>
      <c r="C40" s="3" t="s">
        <v>95</v>
      </c>
      <c r="D40" s="4" t="s">
        <v>296</v>
      </c>
      <c r="E40" s="4" t="s">
        <v>297</v>
      </c>
      <c r="F40" s="5">
        <v>50</v>
      </c>
      <c r="G40" s="9">
        <v>16.49</v>
      </c>
      <c r="H40" s="5">
        <v>0.6</v>
      </c>
      <c r="I40" s="22">
        <f>F40+G40+H40</f>
        <v>67.08999999999999</v>
      </c>
      <c r="J40" s="1">
        <v>13</v>
      </c>
      <c r="K40" s="1">
        <v>28</v>
      </c>
      <c r="L40" s="19">
        <v>0.4642857142857143</v>
      </c>
      <c r="M40" s="20">
        <v>40</v>
      </c>
    </row>
    <row r="41" spans="1:13" ht="14.25">
      <c r="A41" s="13">
        <v>3</v>
      </c>
      <c r="B41" s="13">
        <v>2020014822</v>
      </c>
      <c r="C41" s="18" t="s">
        <v>96</v>
      </c>
      <c r="D41" s="13">
        <v>2020</v>
      </c>
      <c r="E41" s="18" t="s">
        <v>73</v>
      </c>
      <c r="F41" s="13">
        <v>50</v>
      </c>
      <c r="G41" s="13">
        <v>16.68</v>
      </c>
      <c r="H41" s="13">
        <v>0.4</v>
      </c>
      <c r="I41" s="10">
        <v>67.08</v>
      </c>
      <c r="J41" s="13">
        <v>3</v>
      </c>
      <c r="K41" s="13">
        <v>27</v>
      </c>
      <c r="L41" s="19">
        <v>0.111</v>
      </c>
      <c r="M41" s="20">
        <v>41</v>
      </c>
    </row>
    <row r="42" spans="1:13" ht="14.25">
      <c r="A42" s="10">
        <v>26</v>
      </c>
      <c r="B42" s="10">
        <v>2020014634</v>
      </c>
      <c r="C42" s="11" t="s">
        <v>97</v>
      </c>
      <c r="D42" s="10">
        <v>2020</v>
      </c>
      <c r="E42" s="11" t="s">
        <v>34</v>
      </c>
      <c r="F42" s="10">
        <v>49.79</v>
      </c>
      <c r="G42" s="10">
        <v>16.98</v>
      </c>
      <c r="H42" s="10">
        <v>0.3</v>
      </c>
      <c r="I42" s="10">
        <f>SUM(F42:H42)</f>
        <v>67.07</v>
      </c>
      <c r="J42" s="10">
        <v>8</v>
      </c>
      <c r="K42" s="10">
        <v>30</v>
      </c>
      <c r="L42" s="23">
        <v>0.26666666666666666</v>
      </c>
      <c r="M42" s="20">
        <v>42</v>
      </c>
    </row>
    <row r="43" spans="1:13" ht="28.5">
      <c r="A43" s="1">
        <v>1</v>
      </c>
      <c r="B43" s="2" t="s">
        <v>98</v>
      </c>
      <c r="C43" s="3" t="s">
        <v>99</v>
      </c>
      <c r="D43" s="4" t="s">
        <v>296</v>
      </c>
      <c r="E43" s="4" t="s">
        <v>297</v>
      </c>
      <c r="F43" s="9">
        <v>50</v>
      </c>
      <c r="G43" s="9">
        <v>16.15</v>
      </c>
      <c r="H43" s="9">
        <v>0.9</v>
      </c>
      <c r="I43" s="22">
        <f>F43+G43+H43</f>
        <v>67.05000000000001</v>
      </c>
      <c r="J43" s="1">
        <v>14</v>
      </c>
      <c r="K43" s="1">
        <v>28</v>
      </c>
      <c r="L43" s="19">
        <v>0.5</v>
      </c>
      <c r="M43" s="20">
        <v>43</v>
      </c>
    </row>
    <row r="44" spans="1:13" ht="28.5">
      <c r="A44" s="1">
        <v>22</v>
      </c>
      <c r="B44" s="2" t="s">
        <v>100</v>
      </c>
      <c r="C44" s="3" t="s">
        <v>101</v>
      </c>
      <c r="D44" s="4" t="s">
        <v>296</v>
      </c>
      <c r="E44" s="4" t="s">
        <v>297</v>
      </c>
      <c r="F44" s="5">
        <v>50</v>
      </c>
      <c r="G44" s="5">
        <f>I44-H44-F44</f>
        <v>15.980000000000004</v>
      </c>
      <c r="H44" s="5">
        <v>1</v>
      </c>
      <c r="I44" s="5">
        <v>66.98</v>
      </c>
      <c r="J44" s="1">
        <v>15</v>
      </c>
      <c r="K44" s="1">
        <v>28</v>
      </c>
      <c r="L44" s="19">
        <v>0.5357142857142857</v>
      </c>
      <c r="M44" s="20">
        <v>44</v>
      </c>
    </row>
    <row r="45" spans="1:13" ht="28.5">
      <c r="A45" s="1">
        <v>7</v>
      </c>
      <c r="B45" s="2" t="s">
        <v>102</v>
      </c>
      <c r="C45" s="3" t="s">
        <v>103</v>
      </c>
      <c r="D45" s="4" t="s">
        <v>296</v>
      </c>
      <c r="E45" s="4" t="s">
        <v>297</v>
      </c>
      <c r="F45" s="9">
        <v>50</v>
      </c>
      <c r="G45" s="9">
        <f>I45-H45-F45</f>
        <v>16.659999999999997</v>
      </c>
      <c r="H45" s="9">
        <v>0.3</v>
      </c>
      <c r="I45" s="22">
        <v>66.96</v>
      </c>
      <c r="J45" s="1">
        <v>16</v>
      </c>
      <c r="K45" s="1">
        <v>28</v>
      </c>
      <c r="L45" s="19">
        <v>0.5714285714285714</v>
      </c>
      <c r="M45" s="20">
        <v>45</v>
      </c>
    </row>
    <row r="46" spans="1:13" ht="28.5">
      <c r="A46" s="10">
        <v>16</v>
      </c>
      <c r="B46" s="12" t="s">
        <v>104</v>
      </c>
      <c r="C46" s="12" t="s">
        <v>105</v>
      </c>
      <c r="D46" s="10">
        <v>2020</v>
      </c>
      <c r="E46" s="11" t="s">
        <v>38</v>
      </c>
      <c r="F46" s="10">
        <v>50</v>
      </c>
      <c r="G46" s="10">
        <v>16.85</v>
      </c>
      <c r="H46" s="10">
        <v>0.1</v>
      </c>
      <c r="I46" s="24">
        <f>SUM(F46:H46)</f>
        <v>66.94999999999999</v>
      </c>
      <c r="J46" s="10">
        <v>5</v>
      </c>
      <c r="K46" s="10">
        <v>28</v>
      </c>
      <c r="L46" s="25">
        <v>0.17857142857142858</v>
      </c>
      <c r="M46" s="20">
        <v>46</v>
      </c>
    </row>
    <row r="47" spans="1:13" ht="14.25">
      <c r="A47" s="10">
        <v>21</v>
      </c>
      <c r="B47" s="10">
        <v>2020014258</v>
      </c>
      <c r="C47" s="11" t="s">
        <v>106</v>
      </c>
      <c r="D47" s="10">
        <v>2020</v>
      </c>
      <c r="E47" s="11" t="s">
        <v>34</v>
      </c>
      <c r="F47" s="10">
        <v>50</v>
      </c>
      <c r="G47" s="10">
        <v>16.54</v>
      </c>
      <c r="H47" s="10">
        <v>0.35</v>
      </c>
      <c r="I47" s="10">
        <f>SUM(F47:H47)</f>
        <v>66.88999999999999</v>
      </c>
      <c r="J47" s="10">
        <v>9</v>
      </c>
      <c r="K47" s="10">
        <v>30</v>
      </c>
      <c r="L47" s="23">
        <v>0.3</v>
      </c>
      <c r="M47" s="20">
        <v>47</v>
      </c>
    </row>
    <row r="48" spans="1:13" ht="14.25">
      <c r="A48" s="10">
        <v>1</v>
      </c>
      <c r="B48" s="10">
        <v>2020010372</v>
      </c>
      <c r="C48" s="11" t="s">
        <v>107</v>
      </c>
      <c r="D48" s="10">
        <v>2020</v>
      </c>
      <c r="E48" s="11" t="s">
        <v>34</v>
      </c>
      <c r="F48" s="10">
        <v>50</v>
      </c>
      <c r="G48" s="10">
        <v>15.12</v>
      </c>
      <c r="H48" s="10">
        <v>1.65</v>
      </c>
      <c r="I48" s="10">
        <f>SUM(F48:H48)</f>
        <v>66.77000000000001</v>
      </c>
      <c r="J48" s="10">
        <v>10</v>
      </c>
      <c r="K48" s="10">
        <v>30</v>
      </c>
      <c r="L48" s="23">
        <v>0.3333333333333333</v>
      </c>
      <c r="M48" s="20">
        <v>48</v>
      </c>
    </row>
    <row r="49" spans="1:13" ht="28.5">
      <c r="A49" s="10">
        <v>8</v>
      </c>
      <c r="B49" s="12" t="s">
        <v>108</v>
      </c>
      <c r="C49" s="12" t="s">
        <v>109</v>
      </c>
      <c r="D49" s="10">
        <v>2020</v>
      </c>
      <c r="E49" s="11" t="s">
        <v>38</v>
      </c>
      <c r="F49" s="10">
        <v>49.57</v>
      </c>
      <c r="G49" s="10">
        <v>16.66</v>
      </c>
      <c r="H49" s="10">
        <v>0.5</v>
      </c>
      <c r="I49" s="24">
        <f>SUM(F49:H49)</f>
        <v>66.73</v>
      </c>
      <c r="J49" s="10">
        <v>6</v>
      </c>
      <c r="K49" s="10">
        <v>28</v>
      </c>
      <c r="L49" s="25">
        <v>0.21428571428571427</v>
      </c>
      <c r="M49" s="20">
        <v>49</v>
      </c>
    </row>
    <row r="50" spans="1:13" ht="28.5">
      <c r="A50" s="6">
        <v>2</v>
      </c>
      <c r="B50" s="7" t="s">
        <v>110</v>
      </c>
      <c r="C50" s="7" t="s">
        <v>111</v>
      </c>
      <c r="D50" s="6">
        <v>2020</v>
      </c>
      <c r="E50" s="8" t="s">
        <v>26</v>
      </c>
      <c r="F50" s="6">
        <v>49.65</v>
      </c>
      <c r="G50" s="6">
        <v>16.3</v>
      </c>
      <c r="H50" s="6">
        <v>0.75</v>
      </c>
      <c r="I50" s="6">
        <v>66.7</v>
      </c>
      <c r="J50" s="6">
        <v>11</v>
      </c>
      <c r="K50" s="6">
        <v>25</v>
      </c>
      <c r="L50" s="21">
        <v>0.44</v>
      </c>
      <c r="M50" s="20">
        <v>50</v>
      </c>
    </row>
    <row r="51" spans="1:13" ht="14.25">
      <c r="A51" s="13">
        <v>4</v>
      </c>
      <c r="B51" s="13">
        <v>2020012405</v>
      </c>
      <c r="C51" s="18" t="s">
        <v>112</v>
      </c>
      <c r="D51" s="13">
        <v>2020</v>
      </c>
      <c r="E51" s="18" t="s">
        <v>73</v>
      </c>
      <c r="F51" s="13">
        <v>49.04</v>
      </c>
      <c r="G51" s="13">
        <v>17.35</v>
      </c>
      <c r="H51" s="13">
        <v>0.3</v>
      </c>
      <c r="I51" s="10">
        <v>66.69</v>
      </c>
      <c r="J51" s="13">
        <v>4</v>
      </c>
      <c r="K51" s="13">
        <v>27</v>
      </c>
      <c r="L51" s="19">
        <v>0.14800000000000002</v>
      </c>
      <c r="M51" s="20">
        <v>51</v>
      </c>
    </row>
    <row r="52" spans="1:13" ht="28.5">
      <c r="A52" s="1">
        <v>11</v>
      </c>
      <c r="B52" s="2" t="s">
        <v>113</v>
      </c>
      <c r="C52" s="3" t="s">
        <v>114</v>
      </c>
      <c r="D52" s="4" t="s">
        <v>296</v>
      </c>
      <c r="E52" s="4" t="s">
        <v>297</v>
      </c>
      <c r="F52" s="5">
        <v>50</v>
      </c>
      <c r="G52" s="9">
        <v>16.52</v>
      </c>
      <c r="H52" s="5">
        <v>0.1</v>
      </c>
      <c r="I52" s="22">
        <f>F52+G52+H52</f>
        <v>66.61999999999999</v>
      </c>
      <c r="J52" s="1">
        <v>17</v>
      </c>
      <c r="K52" s="1">
        <v>28</v>
      </c>
      <c r="L52" s="19">
        <v>0.6071428571428571</v>
      </c>
      <c r="M52" s="20">
        <v>52</v>
      </c>
    </row>
    <row r="53" spans="1:13" ht="28.5">
      <c r="A53" s="6">
        <v>9</v>
      </c>
      <c r="B53" s="7" t="s">
        <v>115</v>
      </c>
      <c r="C53" s="7" t="s">
        <v>116</v>
      </c>
      <c r="D53" s="6">
        <v>2020</v>
      </c>
      <c r="E53" s="8" t="s">
        <v>26</v>
      </c>
      <c r="F53" s="6">
        <v>49.75</v>
      </c>
      <c r="G53" s="6">
        <v>16.45</v>
      </c>
      <c r="H53" s="6">
        <v>0.4</v>
      </c>
      <c r="I53" s="6">
        <v>66.6</v>
      </c>
      <c r="J53" s="6">
        <v>12</v>
      </c>
      <c r="K53" s="6">
        <v>25</v>
      </c>
      <c r="L53" s="21">
        <v>0.48</v>
      </c>
      <c r="M53" s="20">
        <v>53</v>
      </c>
    </row>
    <row r="54" spans="1:13" ht="28.5">
      <c r="A54" s="13">
        <v>33</v>
      </c>
      <c r="B54" s="14" t="s">
        <v>117</v>
      </c>
      <c r="C54" s="15" t="s">
        <v>118</v>
      </c>
      <c r="D54" s="16">
        <v>2020</v>
      </c>
      <c r="E54" s="17" t="s">
        <v>57</v>
      </c>
      <c r="F54" s="16">
        <v>50</v>
      </c>
      <c r="G54" s="16">
        <v>15.28</v>
      </c>
      <c r="H54" s="16">
        <v>1.3</v>
      </c>
      <c r="I54" s="16">
        <v>66.58</v>
      </c>
      <c r="J54" s="16">
        <v>5</v>
      </c>
      <c r="K54" s="16">
        <v>27</v>
      </c>
      <c r="L54" s="26">
        <v>0.18518518518518517</v>
      </c>
      <c r="M54" s="20">
        <v>54</v>
      </c>
    </row>
    <row r="55" spans="1:13" ht="28.5">
      <c r="A55" s="10">
        <v>23</v>
      </c>
      <c r="B55" s="12" t="s">
        <v>119</v>
      </c>
      <c r="C55" s="12" t="s">
        <v>120</v>
      </c>
      <c r="D55" s="10">
        <v>2020</v>
      </c>
      <c r="E55" s="11" t="s">
        <v>38</v>
      </c>
      <c r="F55" s="10">
        <v>50</v>
      </c>
      <c r="G55" s="10">
        <v>16.28</v>
      </c>
      <c r="H55" s="10">
        <v>0.3</v>
      </c>
      <c r="I55" s="24">
        <f>SUM(F55:H55)</f>
        <v>66.58</v>
      </c>
      <c r="J55" s="10">
        <v>7</v>
      </c>
      <c r="K55" s="10">
        <v>28</v>
      </c>
      <c r="L55" s="25">
        <v>0.25</v>
      </c>
      <c r="M55" s="20">
        <v>54</v>
      </c>
    </row>
    <row r="56" spans="1:13" ht="14.25">
      <c r="A56" s="13">
        <v>5</v>
      </c>
      <c r="B56" s="13">
        <v>2020012876</v>
      </c>
      <c r="C56" s="18" t="s">
        <v>121</v>
      </c>
      <c r="D56" s="13">
        <v>2020</v>
      </c>
      <c r="E56" s="18" t="s">
        <v>73</v>
      </c>
      <c r="F56" s="13">
        <v>48.97</v>
      </c>
      <c r="G56" s="13">
        <v>16.58</v>
      </c>
      <c r="H56" s="13">
        <v>1</v>
      </c>
      <c r="I56" s="10">
        <v>66.55</v>
      </c>
      <c r="J56" s="13">
        <v>5</v>
      </c>
      <c r="K56" s="13">
        <v>27</v>
      </c>
      <c r="L56" s="19">
        <v>0.185</v>
      </c>
      <c r="M56" s="20">
        <v>56</v>
      </c>
    </row>
    <row r="57" spans="1:13" ht="28.5">
      <c r="A57" s="10">
        <v>25</v>
      </c>
      <c r="B57" s="12" t="s">
        <v>122</v>
      </c>
      <c r="C57" s="12" t="s">
        <v>123</v>
      </c>
      <c r="D57" s="10">
        <v>2020</v>
      </c>
      <c r="E57" s="11" t="s">
        <v>38</v>
      </c>
      <c r="F57" s="10">
        <v>50</v>
      </c>
      <c r="G57" s="10">
        <v>16.24</v>
      </c>
      <c r="H57" s="10">
        <v>0.3</v>
      </c>
      <c r="I57" s="24">
        <f>SUM(F57:H57)</f>
        <v>66.53999999999999</v>
      </c>
      <c r="J57" s="10">
        <v>8</v>
      </c>
      <c r="K57" s="10">
        <v>28</v>
      </c>
      <c r="L57" s="25">
        <v>0.2857142857142857</v>
      </c>
      <c r="M57" s="20">
        <v>57</v>
      </c>
    </row>
    <row r="58" spans="1:13" ht="28.5">
      <c r="A58" s="1">
        <v>27</v>
      </c>
      <c r="B58" s="2" t="s">
        <v>124</v>
      </c>
      <c r="C58" s="3" t="s">
        <v>125</v>
      </c>
      <c r="D58" s="4" t="s">
        <v>296</v>
      </c>
      <c r="E58" s="4" t="s">
        <v>297</v>
      </c>
      <c r="F58" s="5">
        <v>50</v>
      </c>
      <c r="G58" s="5">
        <v>15.54</v>
      </c>
      <c r="H58" s="5">
        <v>0.95</v>
      </c>
      <c r="I58" s="5">
        <f>F58+G58+H58</f>
        <v>66.49</v>
      </c>
      <c r="J58" s="1">
        <v>18</v>
      </c>
      <c r="K58" s="1">
        <v>28</v>
      </c>
      <c r="L58" s="19">
        <v>0.6428571428571429</v>
      </c>
      <c r="M58" s="20">
        <v>58</v>
      </c>
    </row>
    <row r="59" spans="1:13" ht="28.5">
      <c r="A59" s="10">
        <v>11</v>
      </c>
      <c r="B59" s="12" t="s">
        <v>126</v>
      </c>
      <c r="C59" s="12" t="s">
        <v>127</v>
      </c>
      <c r="D59" s="10">
        <v>2020</v>
      </c>
      <c r="E59" s="11" t="s">
        <v>38</v>
      </c>
      <c r="F59" s="10">
        <v>50</v>
      </c>
      <c r="G59" s="10">
        <v>15.98</v>
      </c>
      <c r="H59" s="10">
        <v>0.5</v>
      </c>
      <c r="I59" s="24">
        <f>SUM(F59:H59)</f>
        <v>66.48</v>
      </c>
      <c r="J59" s="10">
        <v>9</v>
      </c>
      <c r="K59" s="10">
        <v>28</v>
      </c>
      <c r="L59" s="25">
        <v>0.32142857142857145</v>
      </c>
      <c r="M59" s="20">
        <v>59</v>
      </c>
    </row>
    <row r="60" spans="1:13" ht="28.5">
      <c r="A60" s="1">
        <v>16</v>
      </c>
      <c r="B60" s="2" t="s">
        <v>128</v>
      </c>
      <c r="C60" s="3" t="s">
        <v>129</v>
      </c>
      <c r="D60" s="4" t="s">
        <v>296</v>
      </c>
      <c r="E60" s="4" t="s">
        <v>297</v>
      </c>
      <c r="F60" s="5">
        <v>49.87</v>
      </c>
      <c r="G60" s="5">
        <v>16.17</v>
      </c>
      <c r="H60" s="5">
        <v>0.4</v>
      </c>
      <c r="I60" s="5">
        <f>F60+G60+H60</f>
        <v>66.44</v>
      </c>
      <c r="J60" s="1">
        <v>19</v>
      </c>
      <c r="K60" s="1">
        <v>28</v>
      </c>
      <c r="L60" s="19">
        <v>0.6785714285714286</v>
      </c>
      <c r="M60" s="20">
        <v>60</v>
      </c>
    </row>
    <row r="61" spans="1:13" ht="14.25">
      <c r="A61" s="10">
        <v>2</v>
      </c>
      <c r="B61" s="10">
        <v>2020010461</v>
      </c>
      <c r="C61" s="11" t="s">
        <v>130</v>
      </c>
      <c r="D61" s="10">
        <v>2020</v>
      </c>
      <c r="E61" s="11" t="s">
        <v>34</v>
      </c>
      <c r="F61" s="10">
        <v>49.18</v>
      </c>
      <c r="G61" s="10">
        <v>17.14</v>
      </c>
      <c r="H61" s="10">
        <v>0.1</v>
      </c>
      <c r="I61" s="10">
        <f>SUM(F61:H61)</f>
        <v>66.41999999999999</v>
      </c>
      <c r="J61" s="10">
        <v>11</v>
      </c>
      <c r="K61" s="10">
        <v>30</v>
      </c>
      <c r="L61" s="23">
        <v>0.36666666666666664</v>
      </c>
      <c r="M61" s="20">
        <v>61</v>
      </c>
    </row>
    <row r="62" spans="1:13" ht="14.25">
      <c r="A62" s="10">
        <v>20</v>
      </c>
      <c r="B62" s="10">
        <v>2020013993</v>
      </c>
      <c r="C62" s="11" t="s">
        <v>131</v>
      </c>
      <c r="D62" s="10">
        <v>2020</v>
      </c>
      <c r="E62" s="11" t="s">
        <v>34</v>
      </c>
      <c r="F62" s="10">
        <v>49.93</v>
      </c>
      <c r="G62" s="10">
        <v>15.39</v>
      </c>
      <c r="H62" s="10">
        <v>1.1</v>
      </c>
      <c r="I62" s="10">
        <f>SUM(F62:H62)</f>
        <v>66.41999999999999</v>
      </c>
      <c r="J62" s="10">
        <v>12</v>
      </c>
      <c r="K62" s="10">
        <v>30</v>
      </c>
      <c r="L62" s="23">
        <v>0.4</v>
      </c>
      <c r="M62" s="20">
        <v>61</v>
      </c>
    </row>
    <row r="63" spans="1:13" ht="28.5">
      <c r="A63" s="6">
        <v>19</v>
      </c>
      <c r="B63" s="7" t="s">
        <v>132</v>
      </c>
      <c r="C63" s="7" t="s">
        <v>133</v>
      </c>
      <c r="D63" s="6">
        <v>2020</v>
      </c>
      <c r="E63" s="8" t="s">
        <v>26</v>
      </c>
      <c r="F63" s="6">
        <v>50</v>
      </c>
      <c r="G63" s="6">
        <v>15.92</v>
      </c>
      <c r="H63" s="6">
        <v>0.5</v>
      </c>
      <c r="I63" s="6">
        <v>66.42</v>
      </c>
      <c r="J63" s="6">
        <v>13</v>
      </c>
      <c r="K63" s="6">
        <v>25</v>
      </c>
      <c r="L63" s="21">
        <v>0.52</v>
      </c>
      <c r="M63" s="20">
        <v>61</v>
      </c>
    </row>
    <row r="64" spans="1:13" ht="28.5">
      <c r="A64" s="13">
        <v>28</v>
      </c>
      <c r="B64" s="14" t="s">
        <v>134</v>
      </c>
      <c r="C64" s="15" t="s">
        <v>135</v>
      </c>
      <c r="D64" s="16">
        <v>2020</v>
      </c>
      <c r="E64" s="17" t="s">
        <v>57</v>
      </c>
      <c r="F64" s="16">
        <v>50</v>
      </c>
      <c r="G64" s="16">
        <v>15.27</v>
      </c>
      <c r="H64" s="16">
        <v>1.1</v>
      </c>
      <c r="I64" s="16">
        <v>66.36999999999999</v>
      </c>
      <c r="J64" s="16">
        <v>6</v>
      </c>
      <c r="K64" s="16">
        <v>27</v>
      </c>
      <c r="L64" s="26">
        <v>0.2222222222222222</v>
      </c>
      <c r="M64" s="20">
        <v>64</v>
      </c>
    </row>
    <row r="65" spans="1:13" ht="28.5">
      <c r="A65" s="13">
        <v>30</v>
      </c>
      <c r="B65" s="14" t="s">
        <v>136</v>
      </c>
      <c r="C65" s="15" t="s">
        <v>137</v>
      </c>
      <c r="D65" s="16">
        <v>2020</v>
      </c>
      <c r="E65" s="17" t="s">
        <v>57</v>
      </c>
      <c r="F65" s="16">
        <v>50</v>
      </c>
      <c r="G65" s="16">
        <v>15.46</v>
      </c>
      <c r="H65" s="16">
        <v>0.9</v>
      </c>
      <c r="I65" s="16">
        <v>66.36000000000001</v>
      </c>
      <c r="J65" s="16">
        <v>7</v>
      </c>
      <c r="K65" s="16">
        <v>27</v>
      </c>
      <c r="L65" s="26">
        <v>0.25925925925925924</v>
      </c>
      <c r="M65" s="20">
        <v>65</v>
      </c>
    </row>
    <row r="66" spans="1:13" ht="28.5">
      <c r="A66" s="1">
        <v>21</v>
      </c>
      <c r="B66" s="2" t="s">
        <v>138</v>
      </c>
      <c r="C66" s="3" t="s">
        <v>139</v>
      </c>
      <c r="D66" s="4" t="s">
        <v>296</v>
      </c>
      <c r="E66" s="4" t="s">
        <v>297</v>
      </c>
      <c r="F66" s="5">
        <v>50</v>
      </c>
      <c r="G66" s="5">
        <v>15.95</v>
      </c>
      <c r="H66" s="5">
        <v>0.4</v>
      </c>
      <c r="I66" s="5">
        <v>66.35</v>
      </c>
      <c r="J66" s="1">
        <v>20</v>
      </c>
      <c r="K66" s="1">
        <v>28</v>
      </c>
      <c r="L66" s="19">
        <v>0.7142857142857143</v>
      </c>
      <c r="M66" s="20">
        <v>66</v>
      </c>
    </row>
    <row r="67" spans="1:13" ht="14.25">
      <c r="A67" s="1">
        <v>14</v>
      </c>
      <c r="B67" s="2">
        <v>2020012106</v>
      </c>
      <c r="C67" s="3" t="s">
        <v>140</v>
      </c>
      <c r="D67" s="4" t="s">
        <v>296</v>
      </c>
      <c r="E67" s="4" t="s">
        <v>297</v>
      </c>
      <c r="F67" s="5">
        <v>50</v>
      </c>
      <c r="G67" s="5">
        <f>I67-H67-F67</f>
        <v>15.329999999999998</v>
      </c>
      <c r="H67" s="5">
        <v>1</v>
      </c>
      <c r="I67" s="5">
        <v>66.33</v>
      </c>
      <c r="J67" s="1">
        <v>21</v>
      </c>
      <c r="K67" s="1">
        <v>28</v>
      </c>
      <c r="L67" s="19">
        <v>0.75</v>
      </c>
      <c r="M67" s="20">
        <v>67</v>
      </c>
    </row>
    <row r="68" spans="1:13" ht="28.5">
      <c r="A68" s="10">
        <v>22</v>
      </c>
      <c r="B68" s="12" t="s">
        <v>141</v>
      </c>
      <c r="C68" s="12" t="s">
        <v>142</v>
      </c>
      <c r="D68" s="10">
        <v>2020</v>
      </c>
      <c r="E68" s="11" t="s">
        <v>38</v>
      </c>
      <c r="F68" s="10">
        <v>49.41</v>
      </c>
      <c r="G68" s="10">
        <v>16.72</v>
      </c>
      <c r="H68" s="10">
        <v>0.2</v>
      </c>
      <c r="I68" s="24">
        <f>SUM(F68:H68)</f>
        <v>66.33</v>
      </c>
      <c r="J68" s="10">
        <v>10</v>
      </c>
      <c r="K68" s="10">
        <v>28</v>
      </c>
      <c r="L68" s="25">
        <v>0.35714285714285715</v>
      </c>
      <c r="M68" s="20">
        <v>67</v>
      </c>
    </row>
    <row r="69" spans="1:13" ht="14.25">
      <c r="A69" s="13">
        <v>6</v>
      </c>
      <c r="B69" s="13">
        <v>2020011028</v>
      </c>
      <c r="C69" s="18" t="s">
        <v>143</v>
      </c>
      <c r="D69" s="13">
        <v>2020</v>
      </c>
      <c r="E69" s="18" t="s">
        <v>73</v>
      </c>
      <c r="F69" s="13">
        <v>50</v>
      </c>
      <c r="G69" s="13">
        <v>15.8</v>
      </c>
      <c r="H69" s="13">
        <v>0.5</v>
      </c>
      <c r="I69" s="10">
        <v>66.3</v>
      </c>
      <c r="J69" s="13">
        <v>6</v>
      </c>
      <c r="K69" s="13">
        <v>27</v>
      </c>
      <c r="L69" s="19">
        <v>0.222</v>
      </c>
      <c r="M69" s="20">
        <v>69</v>
      </c>
    </row>
    <row r="70" spans="1:13" ht="28.5">
      <c r="A70" s="13">
        <v>46</v>
      </c>
      <c r="B70" s="14" t="s">
        <v>144</v>
      </c>
      <c r="C70" s="15" t="s">
        <v>145</v>
      </c>
      <c r="D70" s="16">
        <v>2020</v>
      </c>
      <c r="E70" s="17" t="s">
        <v>57</v>
      </c>
      <c r="F70" s="16">
        <v>50</v>
      </c>
      <c r="G70" s="16">
        <v>15.89</v>
      </c>
      <c r="H70" s="16">
        <v>0.4</v>
      </c>
      <c r="I70" s="16">
        <v>66.29</v>
      </c>
      <c r="J70" s="16">
        <v>8</v>
      </c>
      <c r="K70" s="16">
        <v>27</v>
      </c>
      <c r="L70" s="26">
        <v>0.2962962962962963</v>
      </c>
      <c r="M70" s="20">
        <v>70</v>
      </c>
    </row>
    <row r="71" spans="1:13" ht="28.5">
      <c r="A71" s="10">
        <v>15</v>
      </c>
      <c r="B71" s="12" t="s">
        <v>146</v>
      </c>
      <c r="C71" s="12" t="s">
        <v>147</v>
      </c>
      <c r="D71" s="10">
        <v>2020</v>
      </c>
      <c r="E71" s="11" t="s">
        <v>38</v>
      </c>
      <c r="F71" s="10">
        <v>50</v>
      </c>
      <c r="G71" s="10">
        <v>15.95</v>
      </c>
      <c r="H71" s="10">
        <v>0.3</v>
      </c>
      <c r="I71" s="24">
        <f>SUM(F71:H71)</f>
        <v>66.25</v>
      </c>
      <c r="J71" s="10">
        <v>11</v>
      </c>
      <c r="K71" s="10">
        <v>28</v>
      </c>
      <c r="L71" s="25">
        <v>0.39285714285714285</v>
      </c>
      <c r="M71" s="20">
        <v>71</v>
      </c>
    </row>
    <row r="72" spans="1:13" ht="28.5">
      <c r="A72" s="6">
        <v>4</v>
      </c>
      <c r="B72" s="7" t="s">
        <v>148</v>
      </c>
      <c r="C72" s="7" t="s">
        <v>149</v>
      </c>
      <c r="D72" s="6">
        <v>2020</v>
      </c>
      <c r="E72" s="8" t="s">
        <v>26</v>
      </c>
      <c r="F72" s="6">
        <v>48.75</v>
      </c>
      <c r="G72" s="6">
        <v>17.09</v>
      </c>
      <c r="H72" s="6">
        <v>0.4</v>
      </c>
      <c r="I72" s="6">
        <v>66.24</v>
      </c>
      <c r="J72" s="6">
        <v>14</v>
      </c>
      <c r="K72" s="6">
        <v>25</v>
      </c>
      <c r="L72" s="21">
        <v>0.56</v>
      </c>
      <c r="M72" s="20">
        <v>72</v>
      </c>
    </row>
    <row r="73" spans="1:13" ht="28.5">
      <c r="A73" s="10">
        <v>18</v>
      </c>
      <c r="B73" s="12" t="s">
        <v>150</v>
      </c>
      <c r="C73" s="12" t="s">
        <v>151</v>
      </c>
      <c r="D73" s="10">
        <v>2020</v>
      </c>
      <c r="E73" s="11" t="s">
        <v>38</v>
      </c>
      <c r="F73" s="10">
        <v>50</v>
      </c>
      <c r="G73" s="10">
        <v>15.44</v>
      </c>
      <c r="H73" s="10">
        <v>0.8</v>
      </c>
      <c r="I73" s="24">
        <f>SUM(F73:H73)</f>
        <v>66.24</v>
      </c>
      <c r="J73" s="10">
        <v>12</v>
      </c>
      <c r="K73" s="10">
        <v>28</v>
      </c>
      <c r="L73" s="25">
        <v>0.42857142857142855</v>
      </c>
      <c r="M73" s="20">
        <v>72</v>
      </c>
    </row>
    <row r="74" spans="1:13" ht="14.25">
      <c r="A74" s="13">
        <v>7</v>
      </c>
      <c r="B74" s="13">
        <v>2020012111</v>
      </c>
      <c r="C74" s="18" t="s">
        <v>152</v>
      </c>
      <c r="D74" s="13">
        <v>2020</v>
      </c>
      <c r="E74" s="18" t="s">
        <v>73</v>
      </c>
      <c r="F74" s="13">
        <v>50</v>
      </c>
      <c r="G74" s="13">
        <v>15.93</v>
      </c>
      <c r="H74" s="13">
        <v>0.3</v>
      </c>
      <c r="I74" s="10">
        <v>66.23</v>
      </c>
      <c r="J74" s="13">
        <v>7</v>
      </c>
      <c r="K74" s="13">
        <v>27</v>
      </c>
      <c r="L74" s="19">
        <v>0.259</v>
      </c>
      <c r="M74" s="20">
        <v>74</v>
      </c>
    </row>
    <row r="75" spans="1:13" ht="28.5">
      <c r="A75" s="6">
        <v>18</v>
      </c>
      <c r="B75" s="7" t="s">
        <v>153</v>
      </c>
      <c r="C75" s="7" t="s">
        <v>154</v>
      </c>
      <c r="D75" s="6">
        <v>2020</v>
      </c>
      <c r="E75" s="8" t="s">
        <v>26</v>
      </c>
      <c r="F75" s="6">
        <v>49.4</v>
      </c>
      <c r="G75" s="6">
        <v>16.73</v>
      </c>
      <c r="H75" s="8">
        <v>0.1</v>
      </c>
      <c r="I75" s="6">
        <v>66.23</v>
      </c>
      <c r="J75" s="6">
        <v>15</v>
      </c>
      <c r="K75" s="6">
        <v>25</v>
      </c>
      <c r="L75" s="21">
        <v>0.6</v>
      </c>
      <c r="M75" s="20">
        <v>74</v>
      </c>
    </row>
    <row r="76" spans="1:13" ht="14.25">
      <c r="A76" s="10">
        <v>11</v>
      </c>
      <c r="B76" s="10">
        <v>2020011939</v>
      </c>
      <c r="C76" s="11" t="s">
        <v>155</v>
      </c>
      <c r="D76" s="10">
        <v>2020</v>
      </c>
      <c r="E76" s="11" t="s">
        <v>34</v>
      </c>
      <c r="F76" s="10">
        <v>48.98</v>
      </c>
      <c r="G76" s="10">
        <v>16.94</v>
      </c>
      <c r="H76" s="10">
        <v>0.3</v>
      </c>
      <c r="I76" s="10">
        <f>SUM(F76:H76)</f>
        <v>66.22</v>
      </c>
      <c r="J76" s="10">
        <v>13</v>
      </c>
      <c r="K76" s="10">
        <v>30</v>
      </c>
      <c r="L76" s="23">
        <v>0.43333333333333335</v>
      </c>
      <c r="M76" s="20">
        <v>76</v>
      </c>
    </row>
    <row r="77" spans="1:13" ht="28.5">
      <c r="A77" s="10">
        <v>19</v>
      </c>
      <c r="B77" s="12" t="s">
        <v>156</v>
      </c>
      <c r="C77" s="12" t="s">
        <v>157</v>
      </c>
      <c r="D77" s="10">
        <v>2020</v>
      </c>
      <c r="E77" s="11" t="s">
        <v>38</v>
      </c>
      <c r="F77" s="10">
        <v>50</v>
      </c>
      <c r="G77" s="10">
        <v>16.12</v>
      </c>
      <c r="H77" s="10">
        <v>0.1</v>
      </c>
      <c r="I77" s="24">
        <f>SUM(F77:H77)</f>
        <v>66.22</v>
      </c>
      <c r="J77" s="10">
        <v>13</v>
      </c>
      <c r="K77" s="10">
        <v>28</v>
      </c>
      <c r="L77" s="25">
        <v>0.4642857142857143</v>
      </c>
      <c r="M77" s="20">
        <v>76</v>
      </c>
    </row>
    <row r="78" spans="1:13" ht="14.25">
      <c r="A78" s="13">
        <v>8</v>
      </c>
      <c r="B78" s="13">
        <v>2020014409</v>
      </c>
      <c r="C78" s="18" t="s">
        <v>158</v>
      </c>
      <c r="D78" s="13">
        <v>2020</v>
      </c>
      <c r="E78" s="18" t="s">
        <v>73</v>
      </c>
      <c r="F78" s="13">
        <v>49.06</v>
      </c>
      <c r="G78" s="13">
        <v>16.34</v>
      </c>
      <c r="H78" s="13">
        <v>0.8</v>
      </c>
      <c r="I78" s="10">
        <v>66.2</v>
      </c>
      <c r="J78" s="13">
        <v>8</v>
      </c>
      <c r="K78" s="13">
        <v>27</v>
      </c>
      <c r="L78" s="19">
        <v>0.29600000000000004</v>
      </c>
      <c r="M78" s="20">
        <v>78</v>
      </c>
    </row>
    <row r="79" spans="1:13" ht="14.25">
      <c r="A79" s="13">
        <v>9</v>
      </c>
      <c r="B79" s="13">
        <v>2020015289</v>
      </c>
      <c r="C79" s="18" t="s">
        <v>159</v>
      </c>
      <c r="D79" s="13">
        <v>2020</v>
      </c>
      <c r="E79" s="18" t="s">
        <v>73</v>
      </c>
      <c r="F79" s="13">
        <v>49.54</v>
      </c>
      <c r="G79" s="13">
        <v>16.44</v>
      </c>
      <c r="H79" s="13">
        <v>0.2</v>
      </c>
      <c r="I79" s="10">
        <v>66.18</v>
      </c>
      <c r="J79" s="13">
        <v>9</v>
      </c>
      <c r="K79" s="13">
        <v>27</v>
      </c>
      <c r="L79" s="19">
        <v>0.33299999999999996</v>
      </c>
      <c r="M79" s="20">
        <v>79</v>
      </c>
    </row>
    <row r="80" spans="1:13" ht="14.25">
      <c r="A80" s="13">
        <v>10</v>
      </c>
      <c r="B80" s="13">
        <v>2020014640</v>
      </c>
      <c r="C80" s="18" t="s">
        <v>160</v>
      </c>
      <c r="D80" s="13">
        <v>2020</v>
      </c>
      <c r="E80" s="18" t="s">
        <v>73</v>
      </c>
      <c r="F80" s="13">
        <v>50</v>
      </c>
      <c r="G80" s="13">
        <v>15.64</v>
      </c>
      <c r="H80" s="13">
        <v>0.5</v>
      </c>
      <c r="I80" s="10">
        <v>66.14</v>
      </c>
      <c r="J80" s="13">
        <v>10</v>
      </c>
      <c r="K80" s="13">
        <v>27</v>
      </c>
      <c r="L80" s="19">
        <v>0.37</v>
      </c>
      <c r="M80" s="20">
        <v>80</v>
      </c>
    </row>
    <row r="81" spans="1:13" ht="28.5">
      <c r="A81" s="6">
        <v>16</v>
      </c>
      <c r="B81" s="7" t="s">
        <v>161</v>
      </c>
      <c r="C81" s="7" t="s">
        <v>162</v>
      </c>
      <c r="D81" s="6">
        <v>2020</v>
      </c>
      <c r="E81" s="8" t="s">
        <v>26</v>
      </c>
      <c r="F81" s="6">
        <v>50</v>
      </c>
      <c r="G81" s="6">
        <v>15.38</v>
      </c>
      <c r="H81" s="6">
        <v>0.7</v>
      </c>
      <c r="I81" s="6">
        <v>66.08</v>
      </c>
      <c r="J81" s="6">
        <v>16</v>
      </c>
      <c r="K81" s="6">
        <v>25</v>
      </c>
      <c r="L81" s="21">
        <v>0.64</v>
      </c>
      <c r="M81" s="20">
        <v>81</v>
      </c>
    </row>
    <row r="82" spans="1:13" ht="28.5">
      <c r="A82" s="13">
        <v>38</v>
      </c>
      <c r="B82" s="14" t="s">
        <v>163</v>
      </c>
      <c r="C82" s="15" t="s">
        <v>164</v>
      </c>
      <c r="D82" s="16">
        <v>2020</v>
      </c>
      <c r="E82" s="17" t="s">
        <v>57</v>
      </c>
      <c r="F82" s="16">
        <v>50</v>
      </c>
      <c r="G82" s="16">
        <v>15.2</v>
      </c>
      <c r="H82" s="16">
        <v>0.85</v>
      </c>
      <c r="I82" s="16">
        <v>66.05</v>
      </c>
      <c r="J82" s="16">
        <v>9</v>
      </c>
      <c r="K82" s="16">
        <v>27</v>
      </c>
      <c r="L82" s="26">
        <v>0.3333333333333333</v>
      </c>
      <c r="M82" s="20">
        <v>82</v>
      </c>
    </row>
    <row r="83" spans="1:13" ht="28.5">
      <c r="A83" s="10">
        <v>1</v>
      </c>
      <c r="B83" s="12" t="s">
        <v>165</v>
      </c>
      <c r="C83" s="12" t="s">
        <v>166</v>
      </c>
      <c r="D83" s="10">
        <v>2020</v>
      </c>
      <c r="E83" s="11" t="s">
        <v>38</v>
      </c>
      <c r="F83" s="10">
        <v>50</v>
      </c>
      <c r="G83" s="10">
        <v>15.2</v>
      </c>
      <c r="H83" s="10">
        <v>0.85</v>
      </c>
      <c r="I83" s="24">
        <f>SUM(F83:H83)</f>
        <v>66.05</v>
      </c>
      <c r="J83" s="10">
        <v>14</v>
      </c>
      <c r="K83" s="10">
        <v>28</v>
      </c>
      <c r="L83" s="25">
        <v>0.5</v>
      </c>
      <c r="M83" s="20">
        <v>82</v>
      </c>
    </row>
    <row r="84" spans="1:13" ht="14.25">
      <c r="A84" s="10">
        <v>30</v>
      </c>
      <c r="B84" s="10">
        <v>2020015301</v>
      </c>
      <c r="C84" s="11" t="s">
        <v>167</v>
      </c>
      <c r="D84" s="10">
        <v>2020</v>
      </c>
      <c r="E84" s="11" t="s">
        <v>34</v>
      </c>
      <c r="F84" s="10">
        <v>48.64</v>
      </c>
      <c r="G84" s="10">
        <v>17.35</v>
      </c>
      <c r="H84" s="10">
        <v>0.05</v>
      </c>
      <c r="I84" s="10">
        <f>SUM(F84:H84)</f>
        <v>66.04</v>
      </c>
      <c r="J84" s="10">
        <v>14</v>
      </c>
      <c r="K84" s="10">
        <v>30</v>
      </c>
      <c r="L84" s="23">
        <v>0.4666666666666667</v>
      </c>
      <c r="M84" s="20">
        <v>84</v>
      </c>
    </row>
    <row r="85" spans="1:13" ht="14.25">
      <c r="A85" s="10">
        <v>3</v>
      </c>
      <c r="B85" s="10">
        <v>2020010516</v>
      </c>
      <c r="C85" s="11" t="s">
        <v>168</v>
      </c>
      <c r="D85" s="10">
        <v>2020</v>
      </c>
      <c r="E85" s="11" t="s">
        <v>34</v>
      </c>
      <c r="F85" s="10">
        <v>49.45</v>
      </c>
      <c r="G85" s="10">
        <v>16.45</v>
      </c>
      <c r="H85" s="10">
        <v>0.1</v>
      </c>
      <c r="I85" s="10">
        <f>SUM(F85:H85)</f>
        <v>66</v>
      </c>
      <c r="J85" s="10">
        <v>15</v>
      </c>
      <c r="K85" s="10">
        <v>30</v>
      </c>
      <c r="L85" s="23">
        <v>0.5</v>
      </c>
      <c r="M85" s="20">
        <v>85</v>
      </c>
    </row>
    <row r="86" spans="1:13" ht="28.5">
      <c r="A86" s="13">
        <v>50</v>
      </c>
      <c r="B86" s="14" t="s">
        <v>169</v>
      </c>
      <c r="C86" s="15" t="s">
        <v>170</v>
      </c>
      <c r="D86" s="16">
        <v>2020</v>
      </c>
      <c r="E86" s="17" t="s">
        <v>57</v>
      </c>
      <c r="F86" s="16">
        <v>47.11</v>
      </c>
      <c r="G86" s="16">
        <v>18.06</v>
      </c>
      <c r="H86" s="16">
        <v>0.8</v>
      </c>
      <c r="I86" s="16">
        <v>65.97</v>
      </c>
      <c r="J86" s="16">
        <v>10</v>
      </c>
      <c r="K86" s="16">
        <v>27</v>
      </c>
      <c r="L86" s="26">
        <v>0.37037037037037035</v>
      </c>
      <c r="M86" s="20">
        <v>86</v>
      </c>
    </row>
    <row r="87" spans="1:13" ht="28.5">
      <c r="A87" s="10">
        <v>5</v>
      </c>
      <c r="B87" s="12" t="s">
        <v>171</v>
      </c>
      <c r="C87" s="12" t="s">
        <v>172</v>
      </c>
      <c r="D87" s="10">
        <v>2020</v>
      </c>
      <c r="E87" s="11" t="s">
        <v>38</v>
      </c>
      <c r="F87" s="10">
        <v>50</v>
      </c>
      <c r="G87" s="10">
        <v>15.56</v>
      </c>
      <c r="H87" s="10">
        <v>0.4</v>
      </c>
      <c r="I87" s="24">
        <f>SUM(F87:H87)</f>
        <v>65.96000000000001</v>
      </c>
      <c r="J87" s="10">
        <v>15</v>
      </c>
      <c r="K87" s="10">
        <v>28</v>
      </c>
      <c r="L87" s="25">
        <v>0.5357142857142857</v>
      </c>
      <c r="M87" s="20">
        <v>87</v>
      </c>
    </row>
    <row r="88" spans="1:13" ht="28.5">
      <c r="A88" s="6">
        <v>11</v>
      </c>
      <c r="B88" s="7" t="s">
        <v>173</v>
      </c>
      <c r="C88" s="7" t="s">
        <v>174</v>
      </c>
      <c r="D88" s="6">
        <v>2020</v>
      </c>
      <c r="E88" s="8" t="s">
        <v>26</v>
      </c>
      <c r="F88" s="6">
        <v>49.25</v>
      </c>
      <c r="G88" s="6">
        <v>15.85</v>
      </c>
      <c r="H88" s="6">
        <v>0.85</v>
      </c>
      <c r="I88" s="6">
        <v>65.95</v>
      </c>
      <c r="J88" s="6">
        <v>17</v>
      </c>
      <c r="K88" s="6">
        <v>25</v>
      </c>
      <c r="L88" s="21">
        <v>0.68</v>
      </c>
      <c r="M88" s="20">
        <v>88</v>
      </c>
    </row>
    <row r="89" spans="1:13" ht="14.25">
      <c r="A89" s="10">
        <v>23</v>
      </c>
      <c r="B89" s="10">
        <v>2020014434</v>
      </c>
      <c r="C89" s="11" t="s">
        <v>175</v>
      </c>
      <c r="D89" s="10">
        <v>2020</v>
      </c>
      <c r="E89" s="11" t="s">
        <v>34</v>
      </c>
      <c r="F89" s="10">
        <v>49.03</v>
      </c>
      <c r="G89" s="10">
        <v>16.81</v>
      </c>
      <c r="H89" s="10">
        <v>0.1</v>
      </c>
      <c r="I89" s="10">
        <f>SUM(F89:H89)</f>
        <v>65.94</v>
      </c>
      <c r="J89" s="10">
        <v>16</v>
      </c>
      <c r="K89" s="10">
        <v>30</v>
      </c>
      <c r="L89" s="23">
        <v>0.5333333333333333</v>
      </c>
      <c r="M89" s="20">
        <v>89</v>
      </c>
    </row>
    <row r="90" spans="1:13" ht="28.5">
      <c r="A90" s="13">
        <v>51</v>
      </c>
      <c r="B90" s="14" t="s">
        <v>176</v>
      </c>
      <c r="C90" s="15" t="s">
        <v>177</v>
      </c>
      <c r="D90" s="16">
        <v>2020</v>
      </c>
      <c r="E90" s="17" t="s">
        <v>57</v>
      </c>
      <c r="F90" s="16">
        <v>50</v>
      </c>
      <c r="G90" s="16">
        <v>15.04</v>
      </c>
      <c r="H90" s="16">
        <v>0.9</v>
      </c>
      <c r="I90" s="16">
        <v>65.94</v>
      </c>
      <c r="J90" s="16">
        <v>11</v>
      </c>
      <c r="K90" s="16">
        <v>27</v>
      </c>
      <c r="L90" s="26">
        <v>0.4074074074074074</v>
      </c>
      <c r="M90" s="20">
        <v>89</v>
      </c>
    </row>
    <row r="91" spans="1:13" ht="14.25">
      <c r="A91" s="10">
        <v>7</v>
      </c>
      <c r="B91" s="10">
        <v>2020011051</v>
      </c>
      <c r="C91" s="11" t="s">
        <v>178</v>
      </c>
      <c r="D91" s="10">
        <v>2020</v>
      </c>
      <c r="E91" s="11" t="s">
        <v>34</v>
      </c>
      <c r="F91" s="10">
        <v>49.63</v>
      </c>
      <c r="G91" s="10">
        <v>16.2</v>
      </c>
      <c r="H91" s="10">
        <v>0.1</v>
      </c>
      <c r="I91" s="10">
        <f>SUM(F91:H91)</f>
        <v>65.92999999999999</v>
      </c>
      <c r="J91" s="10">
        <v>17</v>
      </c>
      <c r="K91" s="10">
        <v>30</v>
      </c>
      <c r="L91" s="23">
        <v>0.5666666666666667</v>
      </c>
      <c r="M91" s="20">
        <v>91</v>
      </c>
    </row>
    <row r="92" spans="1:13" ht="14.25">
      <c r="A92" s="13">
        <v>11</v>
      </c>
      <c r="B92" s="13">
        <v>2020014558</v>
      </c>
      <c r="C92" s="18" t="s">
        <v>179</v>
      </c>
      <c r="D92" s="13">
        <v>2020</v>
      </c>
      <c r="E92" s="18" t="s">
        <v>73</v>
      </c>
      <c r="F92" s="13">
        <v>50</v>
      </c>
      <c r="G92" s="13">
        <v>14.66</v>
      </c>
      <c r="H92" s="13">
        <v>1.25</v>
      </c>
      <c r="I92" s="10">
        <v>65.91</v>
      </c>
      <c r="J92" s="13">
        <v>11</v>
      </c>
      <c r="K92" s="13">
        <v>27</v>
      </c>
      <c r="L92" s="19">
        <v>0.40700000000000003</v>
      </c>
      <c r="M92" s="20">
        <v>92</v>
      </c>
    </row>
    <row r="93" spans="1:13" ht="14.25">
      <c r="A93" s="10">
        <v>24</v>
      </c>
      <c r="B93" s="10">
        <v>2020014465</v>
      </c>
      <c r="C93" s="11" t="s">
        <v>180</v>
      </c>
      <c r="D93" s="10">
        <v>2020</v>
      </c>
      <c r="E93" s="11" t="s">
        <v>34</v>
      </c>
      <c r="F93" s="10">
        <v>50</v>
      </c>
      <c r="G93" s="10">
        <v>14.74</v>
      </c>
      <c r="H93" s="10">
        <v>1</v>
      </c>
      <c r="I93" s="10">
        <f>SUM(F93:H93)</f>
        <v>65.74</v>
      </c>
      <c r="J93" s="10">
        <v>18</v>
      </c>
      <c r="K93" s="10">
        <v>30</v>
      </c>
      <c r="L93" s="23">
        <v>0.6</v>
      </c>
      <c r="M93" s="20">
        <v>93</v>
      </c>
    </row>
    <row r="94" spans="1:13" ht="14.25">
      <c r="A94" s="10">
        <v>13</v>
      </c>
      <c r="B94" s="10">
        <v>2020012429</v>
      </c>
      <c r="C94" s="11" t="s">
        <v>181</v>
      </c>
      <c r="D94" s="10">
        <v>2020</v>
      </c>
      <c r="E94" s="11" t="s">
        <v>34</v>
      </c>
      <c r="F94" s="10">
        <v>49.46</v>
      </c>
      <c r="G94" s="10">
        <v>16.15</v>
      </c>
      <c r="H94" s="10">
        <v>0.1</v>
      </c>
      <c r="I94" s="10">
        <f>SUM(F94:H94)</f>
        <v>65.71</v>
      </c>
      <c r="J94" s="10">
        <v>19</v>
      </c>
      <c r="K94" s="10">
        <v>30</v>
      </c>
      <c r="L94" s="23">
        <v>0.6333333333333333</v>
      </c>
      <c r="M94" s="20">
        <v>94</v>
      </c>
    </row>
    <row r="95" spans="1:13" ht="28.5">
      <c r="A95" s="10">
        <v>14</v>
      </c>
      <c r="B95" s="12" t="s">
        <v>182</v>
      </c>
      <c r="C95" s="12" t="s">
        <v>183</v>
      </c>
      <c r="D95" s="10">
        <v>2020</v>
      </c>
      <c r="E95" s="11" t="s">
        <v>38</v>
      </c>
      <c r="F95" s="10">
        <v>49.66</v>
      </c>
      <c r="G95" s="10">
        <v>16.04</v>
      </c>
      <c r="H95" s="10">
        <v>0</v>
      </c>
      <c r="I95" s="24">
        <f>SUM(F95:H95)</f>
        <v>65.69999999999999</v>
      </c>
      <c r="J95" s="10">
        <v>16</v>
      </c>
      <c r="K95" s="10">
        <v>28</v>
      </c>
      <c r="L95" s="25">
        <v>0.5714285714285714</v>
      </c>
      <c r="M95" s="20">
        <v>95</v>
      </c>
    </row>
    <row r="96" spans="1:13" ht="28.5">
      <c r="A96" s="10">
        <v>9</v>
      </c>
      <c r="B96" s="12" t="s">
        <v>184</v>
      </c>
      <c r="C96" s="12" t="s">
        <v>185</v>
      </c>
      <c r="D96" s="10">
        <v>2020</v>
      </c>
      <c r="E96" s="11" t="s">
        <v>38</v>
      </c>
      <c r="F96" s="10">
        <v>49.72</v>
      </c>
      <c r="G96" s="10">
        <v>15.32</v>
      </c>
      <c r="H96" s="10">
        <v>0.65</v>
      </c>
      <c r="I96" s="24">
        <f>SUM(F96:H96)</f>
        <v>65.69</v>
      </c>
      <c r="J96" s="10">
        <v>17</v>
      </c>
      <c r="K96" s="10">
        <v>28</v>
      </c>
      <c r="L96" s="25">
        <v>0.6071428571428571</v>
      </c>
      <c r="M96" s="20">
        <v>96</v>
      </c>
    </row>
    <row r="97" spans="1:13" ht="28.5">
      <c r="A97" s="10">
        <v>6</v>
      </c>
      <c r="B97" s="12" t="s">
        <v>186</v>
      </c>
      <c r="C97" s="12" t="s">
        <v>187</v>
      </c>
      <c r="D97" s="10">
        <v>2020</v>
      </c>
      <c r="E97" s="11" t="s">
        <v>38</v>
      </c>
      <c r="F97" s="10">
        <v>50</v>
      </c>
      <c r="G97" s="10">
        <v>15.06</v>
      </c>
      <c r="H97" s="10">
        <v>0.6</v>
      </c>
      <c r="I97" s="24">
        <f>SUM(F97:H97)</f>
        <v>65.66</v>
      </c>
      <c r="J97" s="10">
        <v>18</v>
      </c>
      <c r="K97" s="10">
        <v>28</v>
      </c>
      <c r="L97" s="25">
        <v>0.6428571428571429</v>
      </c>
      <c r="M97" s="20">
        <v>97</v>
      </c>
    </row>
    <row r="98" spans="1:13" ht="28.5">
      <c r="A98" s="13">
        <v>37</v>
      </c>
      <c r="B98" s="14" t="s">
        <v>188</v>
      </c>
      <c r="C98" s="15" t="s">
        <v>189</v>
      </c>
      <c r="D98" s="16">
        <v>2020</v>
      </c>
      <c r="E98" s="17" t="s">
        <v>57</v>
      </c>
      <c r="F98" s="16">
        <v>50</v>
      </c>
      <c r="G98" s="16">
        <v>14.95</v>
      </c>
      <c r="H98" s="16">
        <v>0.7</v>
      </c>
      <c r="I98" s="16">
        <v>65.65</v>
      </c>
      <c r="J98" s="16">
        <v>12</v>
      </c>
      <c r="K98" s="16">
        <v>27</v>
      </c>
      <c r="L98" s="26">
        <v>0.4444444444444444</v>
      </c>
      <c r="M98" s="20">
        <v>98</v>
      </c>
    </row>
    <row r="99" spans="1:13" ht="28.5">
      <c r="A99" s="10">
        <v>3</v>
      </c>
      <c r="B99" s="12" t="s">
        <v>190</v>
      </c>
      <c r="C99" s="12" t="s">
        <v>191</v>
      </c>
      <c r="D99" s="10">
        <v>2020</v>
      </c>
      <c r="E99" s="11" t="s">
        <v>38</v>
      </c>
      <c r="F99" s="10">
        <v>50</v>
      </c>
      <c r="G99" s="10">
        <v>15.54</v>
      </c>
      <c r="H99" s="10">
        <v>0.1</v>
      </c>
      <c r="I99" s="24">
        <f>SUM(F99:H99)</f>
        <v>65.63999999999999</v>
      </c>
      <c r="J99" s="10">
        <v>19</v>
      </c>
      <c r="K99" s="10">
        <v>28</v>
      </c>
      <c r="L99" s="25">
        <v>0.6785714285714286</v>
      </c>
      <c r="M99" s="20">
        <v>99</v>
      </c>
    </row>
    <row r="100" spans="1:13" ht="28.5">
      <c r="A100" s="1">
        <v>17</v>
      </c>
      <c r="B100" s="2" t="s">
        <v>192</v>
      </c>
      <c r="C100" s="3" t="s">
        <v>193</v>
      </c>
      <c r="D100" s="4" t="s">
        <v>296</v>
      </c>
      <c r="E100" s="4" t="s">
        <v>297</v>
      </c>
      <c r="F100" s="5">
        <v>49.58</v>
      </c>
      <c r="G100" s="5">
        <f>I100-H100-F100</f>
        <v>16.040000000000006</v>
      </c>
      <c r="H100" s="5">
        <v>0</v>
      </c>
      <c r="I100" s="5">
        <v>65.62</v>
      </c>
      <c r="J100" s="1">
        <v>22</v>
      </c>
      <c r="K100" s="1">
        <v>28</v>
      </c>
      <c r="L100" s="19">
        <v>0.7857142857142857</v>
      </c>
      <c r="M100" s="20">
        <v>100</v>
      </c>
    </row>
    <row r="101" spans="1:13" ht="14.25">
      <c r="A101" s="13">
        <v>12</v>
      </c>
      <c r="B101" s="13">
        <v>2020014656</v>
      </c>
      <c r="C101" s="18" t="s">
        <v>194</v>
      </c>
      <c r="D101" s="13">
        <v>2020</v>
      </c>
      <c r="E101" s="18" t="s">
        <v>73</v>
      </c>
      <c r="F101" s="13">
        <v>50</v>
      </c>
      <c r="G101" s="13">
        <v>15.09</v>
      </c>
      <c r="H101" s="13">
        <v>0.5</v>
      </c>
      <c r="I101" s="10">
        <v>65.59</v>
      </c>
      <c r="J101" s="13">
        <v>12</v>
      </c>
      <c r="K101" s="13">
        <v>27</v>
      </c>
      <c r="L101" s="19">
        <v>0.444</v>
      </c>
      <c r="M101" s="20">
        <v>101</v>
      </c>
    </row>
    <row r="102" spans="1:13" ht="14.25">
      <c r="A102" s="10">
        <v>14</v>
      </c>
      <c r="B102" s="10">
        <v>2020012547</v>
      </c>
      <c r="C102" s="11" t="s">
        <v>195</v>
      </c>
      <c r="D102" s="10">
        <v>2020</v>
      </c>
      <c r="E102" s="11" t="s">
        <v>34</v>
      </c>
      <c r="F102" s="10">
        <v>50</v>
      </c>
      <c r="G102" s="10">
        <v>15.48</v>
      </c>
      <c r="H102" s="10">
        <v>0.1</v>
      </c>
      <c r="I102" s="10">
        <f>SUM(F102:H102)</f>
        <v>65.58</v>
      </c>
      <c r="J102" s="10">
        <v>20</v>
      </c>
      <c r="K102" s="10">
        <v>30</v>
      </c>
      <c r="L102" s="23">
        <v>0.6666666666666666</v>
      </c>
      <c r="M102" s="20">
        <v>102</v>
      </c>
    </row>
    <row r="103" spans="1:13" ht="28.5">
      <c r="A103" s="6">
        <v>14</v>
      </c>
      <c r="B103" s="7" t="s">
        <v>196</v>
      </c>
      <c r="C103" s="7" t="s">
        <v>197</v>
      </c>
      <c r="D103" s="6">
        <v>2020</v>
      </c>
      <c r="E103" s="8" t="s">
        <v>26</v>
      </c>
      <c r="F103" s="6">
        <v>49.55</v>
      </c>
      <c r="G103" s="6">
        <v>15.28</v>
      </c>
      <c r="H103" s="6">
        <v>0.2</v>
      </c>
      <c r="I103" s="6">
        <v>65.53</v>
      </c>
      <c r="J103" s="6">
        <v>18</v>
      </c>
      <c r="K103" s="6">
        <v>25</v>
      </c>
      <c r="L103" s="21">
        <v>0.72</v>
      </c>
      <c r="M103" s="20">
        <v>103</v>
      </c>
    </row>
    <row r="104" spans="1:13" ht="14.25">
      <c r="A104" s="13">
        <v>13</v>
      </c>
      <c r="B104" s="13">
        <v>2020014207</v>
      </c>
      <c r="C104" s="18" t="s">
        <v>198</v>
      </c>
      <c r="D104" s="13">
        <v>2020</v>
      </c>
      <c r="E104" s="18" t="s">
        <v>73</v>
      </c>
      <c r="F104" s="13">
        <v>50</v>
      </c>
      <c r="G104" s="13">
        <v>14.32</v>
      </c>
      <c r="H104" s="13">
        <v>1.2</v>
      </c>
      <c r="I104" s="10">
        <v>65.52</v>
      </c>
      <c r="J104" s="13">
        <v>13</v>
      </c>
      <c r="K104" s="13">
        <v>27</v>
      </c>
      <c r="L104" s="19">
        <v>0.48100000000000004</v>
      </c>
      <c r="M104" s="20">
        <v>104</v>
      </c>
    </row>
    <row r="105" spans="1:13" ht="28.5">
      <c r="A105" s="10">
        <v>24</v>
      </c>
      <c r="B105" s="12" t="s">
        <v>199</v>
      </c>
      <c r="C105" s="12" t="s">
        <v>200</v>
      </c>
      <c r="D105" s="10">
        <v>2020</v>
      </c>
      <c r="E105" s="11" t="s">
        <v>38</v>
      </c>
      <c r="F105" s="10">
        <v>50</v>
      </c>
      <c r="G105" s="10">
        <v>14.77</v>
      </c>
      <c r="H105" s="10">
        <v>0.65</v>
      </c>
      <c r="I105" s="24">
        <f>SUM(F105:H105)</f>
        <v>65.42</v>
      </c>
      <c r="J105" s="10">
        <v>20</v>
      </c>
      <c r="K105" s="10">
        <v>28</v>
      </c>
      <c r="L105" s="25">
        <v>0.7142857142857143</v>
      </c>
      <c r="M105" s="20">
        <v>105</v>
      </c>
    </row>
    <row r="106" spans="1:13" ht="14.25">
      <c r="A106" s="10">
        <v>25</v>
      </c>
      <c r="B106" s="10">
        <v>2020014566</v>
      </c>
      <c r="C106" s="11" t="s">
        <v>201</v>
      </c>
      <c r="D106" s="10">
        <v>2020</v>
      </c>
      <c r="E106" s="11" t="s">
        <v>34</v>
      </c>
      <c r="F106" s="10">
        <v>50</v>
      </c>
      <c r="G106" s="10">
        <v>15.23</v>
      </c>
      <c r="H106" s="10">
        <v>0.1</v>
      </c>
      <c r="I106" s="10">
        <f>SUM(F106:H106)</f>
        <v>65.33</v>
      </c>
      <c r="J106" s="10">
        <v>21</v>
      </c>
      <c r="K106" s="10">
        <v>30</v>
      </c>
      <c r="L106" s="23">
        <v>0.7</v>
      </c>
      <c r="M106" s="20">
        <v>106</v>
      </c>
    </row>
    <row r="107" spans="1:13" ht="14.25">
      <c r="A107" s="10">
        <v>22</v>
      </c>
      <c r="B107" s="10">
        <v>2020014278</v>
      </c>
      <c r="C107" s="11" t="s">
        <v>202</v>
      </c>
      <c r="D107" s="10">
        <v>2020</v>
      </c>
      <c r="E107" s="11" t="s">
        <v>34</v>
      </c>
      <c r="F107" s="10">
        <v>48.77</v>
      </c>
      <c r="G107" s="10">
        <v>15.64</v>
      </c>
      <c r="H107" s="10">
        <v>0.9</v>
      </c>
      <c r="I107" s="10">
        <f>SUM(F107:H107)</f>
        <v>65.31</v>
      </c>
      <c r="J107" s="10">
        <v>22</v>
      </c>
      <c r="K107" s="10">
        <v>30</v>
      </c>
      <c r="L107" s="23">
        <v>0.7333333333333333</v>
      </c>
      <c r="M107" s="20">
        <v>107</v>
      </c>
    </row>
    <row r="108" spans="1:13" ht="28.5">
      <c r="A108" s="13">
        <v>40</v>
      </c>
      <c r="B108" s="14" t="s">
        <v>203</v>
      </c>
      <c r="C108" s="15" t="s">
        <v>204</v>
      </c>
      <c r="D108" s="16">
        <v>2020</v>
      </c>
      <c r="E108" s="17" t="s">
        <v>57</v>
      </c>
      <c r="F108" s="16">
        <v>50</v>
      </c>
      <c r="G108" s="16">
        <v>15.72</v>
      </c>
      <c r="H108" s="16">
        <v>0.1</v>
      </c>
      <c r="I108" s="16">
        <v>65.28</v>
      </c>
      <c r="J108" s="16">
        <v>13</v>
      </c>
      <c r="K108" s="16">
        <v>27</v>
      </c>
      <c r="L108" s="26">
        <v>0.48148148148148145</v>
      </c>
      <c r="M108" s="20">
        <v>108</v>
      </c>
    </row>
    <row r="109" spans="1:13" ht="28.5">
      <c r="A109" s="13">
        <v>43</v>
      </c>
      <c r="B109" s="14" t="s">
        <v>205</v>
      </c>
      <c r="C109" s="15" t="s">
        <v>206</v>
      </c>
      <c r="D109" s="16">
        <v>2020</v>
      </c>
      <c r="E109" s="17" t="s">
        <v>57</v>
      </c>
      <c r="F109" s="16">
        <v>50</v>
      </c>
      <c r="G109" s="16">
        <v>14.53</v>
      </c>
      <c r="H109" s="16">
        <v>0.7</v>
      </c>
      <c r="I109" s="16">
        <v>65.23</v>
      </c>
      <c r="J109" s="16">
        <v>14</v>
      </c>
      <c r="K109" s="16">
        <v>27</v>
      </c>
      <c r="L109" s="26">
        <v>0.5185185185185185</v>
      </c>
      <c r="M109" s="20">
        <v>109</v>
      </c>
    </row>
    <row r="110" spans="1:13" ht="28.5">
      <c r="A110" s="6">
        <v>3</v>
      </c>
      <c r="B110" s="7" t="s">
        <v>207</v>
      </c>
      <c r="C110" s="7" t="s">
        <v>208</v>
      </c>
      <c r="D110" s="6">
        <v>2020</v>
      </c>
      <c r="E110" s="8" t="s">
        <v>26</v>
      </c>
      <c r="F110" s="6">
        <v>48.85</v>
      </c>
      <c r="G110" s="6">
        <v>15.83</v>
      </c>
      <c r="H110" s="6">
        <v>0.5</v>
      </c>
      <c r="I110" s="6">
        <v>65.18</v>
      </c>
      <c r="J110" s="6">
        <v>19</v>
      </c>
      <c r="K110" s="6">
        <v>25</v>
      </c>
      <c r="L110" s="21">
        <v>0.76</v>
      </c>
      <c r="M110" s="20">
        <v>110</v>
      </c>
    </row>
    <row r="111" spans="1:13" ht="28.5">
      <c r="A111" s="13">
        <v>34</v>
      </c>
      <c r="B111" s="14" t="s">
        <v>209</v>
      </c>
      <c r="C111" s="15" t="s">
        <v>210</v>
      </c>
      <c r="D111" s="16">
        <v>2020</v>
      </c>
      <c r="E111" s="17" t="s">
        <v>57</v>
      </c>
      <c r="F111" s="16">
        <v>49.34</v>
      </c>
      <c r="G111" s="16">
        <v>15.14</v>
      </c>
      <c r="H111" s="16">
        <v>0.6</v>
      </c>
      <c r="I111" s="16">
        <v>65.08</v>
      </c>
      <c r="J111" s="16">
        <v>15</v>
      </c>
      <c r="K111" s="16">
        <v>27</v>
      </c>
      <c r="L111" s="26">
        <v>0.5555555555555556</v>
      </c>
      <c r="M111" s="20">
        <v>111</v>
      </c>
    </row>
    <row r="112" spans="1:13" ht="28.5">
      <c r="A112" s="1">
        <v>4</v>
      </c>
      <c r="B112" s="2" t="s">
        <v>211</v>
      </c>
      <c r="C112" s="3" t="s">
        <v>212</v>
      </c>
      <c r="D112" s="4" t="s">
        <v>296</v>
      </c>
      <c r="E112" s="4" t="s">
        <v>297</v>
      </c>
      <c r="F112" s="9">
        <v>49.45</v>
      </c>
      <c r="G112" s="9">
        <v>15.13</v>
      </c>
      <c r="H112" s="9">
        <v>0.5</v>
      </c>
      <c r="I112" s="22">
        <f>F112+G112+H112</f>
        <v>65.08</v>
      </c>
      <c r="J112" s="1">
        <v>23</v>
      </c>
      <c r="K112" s="1">
        <v>28</v>
      </c>
      <c r="L112" s="19">
        <v>0.8214285714285714</v>
      </c>
      <c r="M112" s="20">
        <v>111</v>
      </c>
    </row>
    <row r="113" spans="1:13" ht="14.25">
      <c r="A113" s="13">
        <v>14</v>
      </c>
      <c r="B113" s="13">
        <v>2020011282</v>
      </c>
      <c r="C113" s="18" t="s">
        <v>213</v>
      </c>
      <c r="D113" s="13">
        <v>2020</v>
      </c>
      <c r="E113" s="18" t="s">
        <v>73</v>
      </c>
      <c r="F113" s="13">
        <v>48.56</v>
      </c>
      <c r="G113" s="13">
        <v>15.74</v>
      </c>
      <c r="H113" s="13">
        <v>0.75</v>
      </c>
      <c r="I113" s="13">
        <v>65.05</v>
      </c>
      <c r="J113" s="13">
        <v>14</v>
      </c>
      <c r="K113" s="13">
        <v>27</v>
      </c>
      <c r="L113" s="19">
        <v>0.519</v>
      </c>
      <c r="M113" s="20">
        <v>113</v>
      </c>
    </row>
    <row r="114" spans="1:13" ht="28.5">
      <c r="A114" s="10">
        <v>10</v>
      </c>
      <c r="B114" s="12" t="s">
        <v>214</v>
      </c>
      <c r="C114" s="12" t="s">
        <v>215</v>
      </c>
      <c r="D114" s="10">
        <v>2020</v>
      </c>
      <c r="E114" s="11" t="s">
        <v>38</v>
      </c>
      <c r="F114" s="10">
        <v>49.27</v>
      </c>
      <c r="G114" s="10">
        <v>15.07</v>
      </c>
      <c r="H114" s="10">
        <v>0.7</v>
      </c>
      <c r="I114" s="24">
        <f>SUM(F114:H114)</f>
        <v>65.04</v>
      </c>
      <c r="J114" s="10">
        <v>21</v>
      </c>
      <c r="K114" s="10">
        <v>28</v>
      </c>
      <c r="L114" s="25">
        <v>0.75</v>
      </c>
      <c r="M114" s="20">
        <v>114</v>
      </c>
    </row>
    <row r="115" spans="1:13" ht="28.5">
      <c r="A115" s="6">
        <v>23</v>
      </c>
      <c r="B115" s="7" t="s">
        <v>216</v>
      </c>
      <c r="C115" s="7" t="s">
        <v>217</v>
      </c>
      <c r="D115" s="6">
        <v>2020</v>
      </c>
      <c r="E115" s="8" t="s">
        <v>26</v>
      </c>
      <c r="F115" s="6">
        <v>49.25</v>
      </c>
      <c r="G115" s="6">
        <v>15.05</v>
      </c>
      <c r="H115" s="6">
        <v>0.7</v>
      </c>
      <c r="I115" s="6">
        <v>65</v>
      </c>
      <c r="J115" s="6">
        <v>20</v>
      </c>
      <c r="K115" s="6">
        <v>25</v>
      </c>
      <c r="L115" s="21">
        <v>0.8</v>
      </c>
      <c r="M115" s="20">
        <v>115</v>
      </c>
    </row>
    <row r="116" spans="1:13" ht="14.25">
      <c r="A116" s="13">
        <v>15</v>
      </c>
      <c r="B116" s="13">
        <v>2020015113</v>
      </c>
      <c r="C116" s="18" t="s">
        <v>218</v>
      </c>
      <c r="D116" s="13">
        <v>2020</v>
      </c>
      <c r="E116" s="18" t="s">
        <v>73</v>
      </c>
      <c r="F116" s="13">
        <v>48.87</v>
      </c>
      <c r="G116" s="13">
        <v>16.07</v>
      </c>
      <c r="H116" s="13">
        <v>0</v>
      </c>
      <c r="I116" s="10">
        <v>64.94</v>
      </c>
      <c r="J116" s="13">
        <v>15</v>
      </c>
      <c r="K116" s="13">
        <v>27</v>
      </c>
      <c r="L116" s="19">
        <v>0.556</v>
      </c>
      <c r="M116" s="20">
        <v>116</v>
      </c>
    </row>
    <row r="117" spans="1:13" ht="28.5">
      <c r="A117" s="6">
        <v>24</v>
      </c>
      <c r="B117" s="7" t="s">
        <v>219</v>
      </c>
      <c r="C117" s="7" t="s">
        <v>220</v>
      </c>
      <c r="D117" s="6">
        <v>2020</v>
      </c>
      <c r="E117" s="8" t="s">
        <v>26</v>
      </c>
      <c r="F117" s="6">
        <v>48.8</v>
      </c>
      <c r="G117" s="6">
        <v>15.91</v>
      </c>
      <c r="H117" s="6">
        <v>0.1</v>
      </c>
      <c r="I117" s="6">
        <v>64.81</v>
      </c>
      <c r="J117" s="6">
        <v>21</v>
      </c>
      <c r="K117" s="6">
        <v>25</v>
      </c>
      <c r="L117" s="21">
        <v>0.84</v>
      </c>
      <c r="M117" s="20">
        <v>117</v>
      </c>
    </row>
    <row r="118" spans="1:13" ht="28.5">
      <c r="A118" s="6">
        <v>20</v>
      </c>
      <c r="B118" s="7" t="s">
        <v>221</v>
      </c>
      <c r="C118" s="7" t="s">
        <v>222</v>
      </c>
      <c r="D118" s="6">
        <v>2020</v>
      </c>
      <c r="E118" s="8" t="s">
        <v>26</v>
      </c>
      <c r="F118" s="6">
        <v>46.6</v>
      </c>
      <c r="G118" s="6">
        <v>17.46</v>
      </c>
      <c r="H118" s="6">
        <v>0.65</v>
      </c>
      <c r="I118" s="6">
        <v>64.71</v>
      </c>
      <c r="J118" s="6">
        <v>22</v>
      </c>
      <c r="K118" s="6">
        <v>25</v>
      </c>
      <c r="L118" s="21">
        <v>0.88</v>
      </c>
      <c r="M118" s="20">
        <v>118</v>
      </c>
    </row>
    <row r="119" spans="1:13" ht="14.25">
      <c r="A119" s="10">
        <v>10</v>
      </c>
      <c r="B119" s="10">
        <v>2020011643</v>
      </c>
      <c r="C119" s="11" t="s">
        <v>223</v>
      </c>
      <c r="D119" s="10">
        <v>2020</v>
      </c>
      <c r="E119" s="11" t="s">
        <v>34</v>
      </c>
      <c r="F119" s="10">
        <v>49.14</v>
      </c>
      <c r="G119" s="10">
        <v>15.05</v>
      </c>
      <c r="H119" s="10">
        <v>0.5</v>
      </c>
      <c r="I119" s="10">
        <f>SUM(F119:H119)</f>
        <v>64.69</v>
      </c>
      <c r="J119" s="10">
        <v>23</v>
      </c>
      <c r="K119" s="10">
        <v>30</v>
      </c>
      <c r="L119" s="23">
        <v>0.7666666666666667</v>
      </c>
      <c r="M119" s="20">
        <v>119</v>
      </c>
    </row>
    <row r="120" spans="1:13" ht="28.5">
      <c r="A120" s="10">
        <v>7</v>
      </c>
      <c r="B120" s="12" t="s">
        <v>224</v>
      </c>
      <c r="C120" s="12" t="s">
        <v>225</v>
      </c>
      <c r="D120" s="10">
        <v>2020</v>
      </c>
      <c r="E120" s="11" t="s">
        <v>38</v>
      </c>
      <c r="F120" s="10">
        <v>50</v>
      </c>
      <c r="G120" s="10">
        <v>14.48</v>
      </c>
      <c r="H120" s="10">
        <v>0.2</v>
      </c>
      <c r="I120" s="24">
        <f>SUM(F120:H120)</f>
        <v>64.68</v>
      </c>
      <c r="J120" s="10">
        <v>22</v>
      </c>
      <c r="K120" s="10">
        <v>28</v>
      </c>
      <c r="L120" s="25">
        <v>0.7857142857142857</v>
      </c>
      <c r="M120" s="20">
        <v>120</v>
      </c>
    </row>
    <row r="121" spans="1:13" ht="28.5">
      <c r="A121" s="1">
        <v>25</v>
      </c>
      <c r="B121" s="2" t="s">
        <v>226</v>
      </c>
      <c r="C121" s="3" t="s">
        <v>227</v>
      </c>
      <c r="D121" s="4" t="s">
        <v>296</v>
      </c>
      <c r="E121" s="4" t="s">
        <v>297</v>
      </c>
      <c r="F121" s="5">
        <v>49.8</v>
      </c>
      <c r="G121" s="5">
        <f>I121-H121-F121</f>
        <v>14.260000000000005</v>
      </c>
      <c r="H121" s="5">
        <v>0.6</v>
      </c>
      <c r="I121" s="5">
        <v>64.66</v>
      </c>
      <c r="J121" s="1">
        <v>24</v>
      </c>
      <c r="K121" s="1">
        <v>28</v>
      </c>
      <c r="L121" s="19">
        <v>0.8571428571428571</v>
      </c>
      <c r="M121" s="20">
        <v>121</v>
      </c>
    </row>
    <row r="122" spans="1:13" ht="28.5">
      <c r="A122" s="1">
        <v>10</v>
      </c>
      <c r="B122" s="2" t="s">
        <v>228</v>
      </c>
      <c r="C122" s="3" t="s">
        <v>229</v>
      </c>
      <c r="D122" s="4" t="s">
        <v>296</v>
      </c>
      <c r="E122" s="4" t="s">
        <v>297</v>
      </c>
      <c r="F122" s="5">
        <v>50</v>
      </c>
      <c r="G122" s="9">
        <v>14.54</v>
      </c>
      <c r="H122" s="5">
        <v>0.1</v>
      </c>
      <c r="I122" s="22">
        <f>F122+G122+H122</f>
        <v>64.63999999999999</v>
      </c>
      <c r="J122" s="1">
        <v>25</v>
      </c>
      <c r="K122" s="1">
        <v>28</v>
      </c>
      <c r="L122" s="19">
        <v>0.8928571428571429</v>
      </c>
      <c r="M122" s="20">
        <v>122</v>
      </c>
    </row>
    <row r="123" spans="1:13" ht="28.5">
      <c r="A123" s="1">
        <v>8</v>
      </c>
      <c r="B123" s="2" t="s">
        <v>230</v>
      </c>
      <c r="C123" s="3" t="s">
        <v>231</v>
      </c>
      <c r="D123" s="4" t="s">
        <v>296</v>
      </c>
      <c r="E123" s="4" t="s">
        <v>297</v>
      </c>
      <c r="F123" s="9">
        <v>50</v>
      </c>
      <c r="G123" s="9">
        <v>14.33</v>
      </c>
      <c r="H123" s="9">
        <v>0.3</v>
      </c>
      <c r="I123" s="22">
        <f>F123+G123+H123</f>
        <v>64.63</v>
      </c>
      <c r="J123" s="1">
        <v>26</v>
      </c>
      <c r="K123" s="1">
        <v>28</v>
      </c>
      <c r="L123" s="19">
        <v>0.9285714285714286</v>
      </c>
      <c r="M123" s="20">
        <v>123</v>
      </c>
    </row>
    <row r="124" spans="1:13" ht="14.25">
      <c r="A124" s="10">
        <v>15</v>
      </c>
      <c r="B124" s="10">
        <v>2020012636</v>
      </c>
      <c r="C124" s="11" t="s">
        <v>232</v>
      </c>
      <c r="D124" s="10">
        <v>2020</v>
      </c>
      <c r="E124" s="11" t="s">
        <v>34</v>
      </c>
      <c r="F124" s="10">
        <v>47.76</v>
      </c>
      <c r="G124" s="10">
        <v>16.56</v>
      </c>
      <c r="H124" s="10">
        <v>0.3</v>
      </c>
      <c r="I124" s="10">
        <f>SUM(F124:H124)</f>
        <v>64.61999999999999</v>
      </c>
      <c r="J124" s="10">
        <v>24</v>
      </c>
      <c r="K124" s="10">
        <v>30</v>
      </c>
      <c r="L124" s="23">
        <v>0.8</v>
      </c>
      <c r="M124" s="20">
        <v>124</v>
      </c>
    </row>
    <row r="125" spans="1:13" ht="14.25">
      <c r="A125" s="10">
        <v>17</v>
      </c>
      <c r="B125" s="10">
        <v>2020012985</v>
      </c>
      <c r="C125" s="11" t="s">
        <v>233</v>
      </c>
      <c r="D125" s="10">
        <v>2020</v>
      </c>
      <c r="E125" s="11" t="s">
        <v>34</v>
      </c>
      <c r="F125" s="10">
        <v>47.51</v>
      </c>
      <c r="G125" s="10">
        <v>16.62</v>
      </c>
      <c r="H125" s="10">
        <v>0.4</v>
      </c>
      <c r="I125" s="10">
        <f>SUM(F125:H125)</f>
        <v>64.53</v>
      </c>
      <c r="J125" s="10">
        <v>25</v>
      </c>
      <c r="K125" s="10">
        <v>30</v>
      </c>
      <c r="L125" s="23">
        <v>0.8333333333333334</v>
      </c>
      <c r="M125" s="20">
        <v>125</v>
      </c>
    </row>
    <row r="126" spans="1:13" ht="28.5">
      <c r="A126" s="13">
        <v>32</v>
      </c>
      <c r="B126" s="14" t="s">
        <v>234</v>
      </c>
      <c r="C126" s="15" t="s">
        <v>166</v>
      </c>
      <c r="D126" s="16">
        <v>2020</v>
      </c>
      <c r="E126" s="17" t="s">
        <v>57</v>
      </c>
      <c r="F126" s="16">
        <v>48.94</v>
      </c>
      <c r="G126" s="16">
        <v>15.24</v>
      </c>
      <c r="H126" s="16">
        <v>0.35</v>
      </c>
      <c r="I126" s="16">
        <v>64.52999999999999</v>
      </c>
      <c r="J126" s="16">
        <v>16</v>
      </c>
      <c r="K126" s="16">
        <v>27</v>
      </c>
      <c r="L126" s="26">
        <v>0.5925925925925926</v>
      </c>
      <c r="M126" s="20">
        <v>125</v>
      </c>
    </row>
    <row r="127" spans="1:13" ht="28.5">
      <c r="A127" s="13">
        <v>35</v>
      </c>
      <c r="B127" s="14" t="s">
        <v>235</v>
      </c>
      <c r="C127" s="15" t="s">
        <v>236</v>
      </c>
      <c r="D127" s="16">
        <v>2020</v>
      </c>
      <c r="E127" s="17" t="s">
        <v>57</v>
      </c>
      <c r="F127" s="16">
        <v>49.24</v>
      </c>
      <c r="G127" s="16">
        <v>15.17</v>
      </c>
      <c r="H127" s="16">
        <v>0.1</v>
      </c>
      <c r="I127" s="16">
        <v>64.50999999999999</v>
      </c>
      <c r="J127" s="16">
        <v>17</v>
      </c>
      <c r="K127" s="16">
        <v>27</v>
      </c>
      <c r="L127" s="26">
        <v>0.6296296296296297</v>
      </c>
      <c r="M127" s="20">
        <v>127</v>
      </c>
    </row>
    <row r="128" spans="1:13" ht="28.5">
      <c r="A128" s="13">
        <v>52</v>
      </c>
      <c r="B128" s="14" t="s">
        <v>237</v>
      </c>
      <c r="C128" s="15" t="s">
        <v>238</v>
      </c>
      <c r="D128" s="16">
        <v>2020</v>
      </c>
      <c r="E128" s="17" t="s">
        <v>57</v>
      </c>
      <c r="F128" s="16">
        <v>50</v>
      </c>
      <c r="G128" s="16">
        <v>14.43</v>
      </c>
      <c r="H128" s="16">
        <v>0.05</v>
      </c>
      <c r="I128" s="16">
        <v>64.48</v>
      </c>
      <c r="J128" s="16">
        <v>18</v>
      </c>
      <c r="K128" s="16">
        <v>27</v>
      </c>
      <c r="L128" s="26">
        <v>0.6666666666666666</v>
      </c>
      <c r="M128" s="20">
        <v>128</v>
      </c>
    </row>
    <row r="129" spans="1:13" ht="28.5">
      <c r="A129" s="13">
        <v>29</v>
      </c>
      <c r="B129" s="14" t="s">
        <v>239</v>
      </c>
      <c r="C129" s="15" t="s">
        <v>240</v>
      </c>
      <c r="D129" s="16">
        <v>2020</v>
      </c>
      <c r="E129" s="17" t="s">
        <v>57</v>
      </c>
      <c r="F129" s="16">
        <v>50</v>
      </c>
      <c r="G129" s="16">
        <v>13.98</v>
      </c>
      <c r="H129" s="16">
        <v>0.4</v>
      </c>
      <c r="I129" s="16">
        <v>64.38000000000001</v>
      </c>
      <c r="J129" s="16">
        <v>19</v>
      </c>
      <c r="K129" s="16">
        <v>27</v>
      </c>
      <c r="L129" s="26">
        <v>0.7037037037037037</v>
      </c>
      <c r="M129" s="20">
        <v>129</v>
      </c>
    </row>
    <row r="130" spans="1:13" ht="14.25">
      <c r="A130" s="13">
        <v>16</v>
      </c>
      <c r="B130" s="13">
        <v>2020015156</v>
      </c>
      <c r="C130" s="18" t="s">
        <v>241</v>
      </c>
      <c r="D130" s="13">
        <v>2020</v>
      </c>
      <c r="E130" s="18" t="s">
        <v>73</v>
      </c>
      <c r="F130" s="13">
        <v>47.41</v>
      </c>
      <c r="G130" s="13">
        <v>16.8</v>
      </c>
      <c r="H130" s="13">
        <v>0.1</v>
      </c>
      <c r="I130" s="10">
        <v>64.31</v>
      </c>
      <c r="J130" s="13">
        <v>16</v>
      </c>
      <c r="K130" s="13">
        <v>27</v>
      </c>
      <c r="L130" s="19">
        <v>0.5920000000000001</v>
      </c>
      <c r="M130" s="20">
        <v>130</v>
      </c>
    </row>
    <row r="131" spans="1:13" ht="28.5">
      <c r="A131" s="6">
        <v>12</v>
      </c>
      <c r="B131" s="7" t="s">
        <v>242</v>
      </c>
      <c r="C131" s="7" t="s">
        <v>243</v>
      </c>
      <c r="D131" s="6">
        <v>2020</v>
      </c>
      <c r="E131" s="8" t="s">
        <v>26</v>
      </c>
      <c r="F131" s="6">
        <v>48.75</v>
      </c>
      <c r="G131" s="6">
        <v>15.26</v>
      </c>
      <c r="H131" s="6">
        <v>0.3</v>
      </c>
      <c r="I131" s="6">
        <v>64.31</v>
      </c>
      <c r="J131" s="6">
        <v>23</v>
      </c>
      <c r="K131" s="6">
        <v>25</v>
      </c>
      <c r="L131" s="21">
        <v>0.92</v>
      </c>
      <c r="M131" s="20">
        <v>130</v>
      </c>
    </row>
    <row r="132" spans="1:13" ht="14.25">
      <c r="A132" s="10">
        <v>16</v>
      </c>
      <c r="B132" s="10">
        <v>2020012746</v>
      </c>
      <c r="C132" s="11" t="s">
        <v>244</v>
      </c>
      <c r="D132" s="10">
        <v>2020</v>
      </c>
      <c r="E132" s="11" t="s">
        <v>34</v>
      </c>
      <c r="F132" s="10">
        <v>48.7</v>
      </c>
      <c r="G132" s="10">
        <v>15.2</v>
      </c>
      <c r="H132" s="10">
        <v>0.4</v>
      </c>
      <c r="I132" s="10">
        <f>SUM(F132:H132)</f>
        <v>64.30000000000001</v>
      </c>
      <c r="J132" s="10">
        <v>26</v>
      </c>
      <c r="K132" s="10">
        <v>30</v>
      </c>
      <c r="L132" s="23">
        <v>0.8666666666666667</v>
      </c>
      <c r="M132" s="20">
        <v>132</v>
      </c>
    </row>
    <row r="133" spans="1:13" ht="28.5">
      <c r="A133" s="6">
        <v>17</v>
      </c>
      <c r="B133" s="7" t="s">
        <v>245</v>
      </c>
      <c r="C133" s="7" t="s">
        <v>246</v>
      </c>
      <c r="D133" s="6">
        <v>2020</v>
      </c>
      <c r="E133" s="8" t="s">
        <v>26</v>
      </c>
      <c r="F133" s="6">
        <v>48.55</v>
      </c>
      <c r="G133" s="6">
        <v>15.73</v>
      </c>
      <c r="H133" s="6">
        <v>0</v>
      </c>
      <c r="I133" s="6">
        <v>64.28</v>
      </c>
      <c r="J133" s="6">
        <v>24</v>
      </c>
      <c r="K133" s="6">
        <v>25</v>
      </c>
      <c r="L133" s="21">
        <v>0.96</v>
      </c>
      <c r="M133" s="20">
        <v>133</v>
      </c>
    </row>
    <row r="134" spans="1:13" ht="28.5">
      <c r="A134" s="13">
        <v>41</v>
      </c>
      <c r="B134" s="14" t="s">
        <v>247</v>
      </c>
      <c r="C134" s="15" t="s">
        <v>248</v>
      </c>
      <c r="D134" s="16">
        <v>2020</v>
      </c>
      <c r="E134" s="17" t="s">
        <v>57</v>
      </c>
      <c r="F134" s="16">
        <v>48.95</v>
      </c>
      <c r="G134" s="16">
        <v>15.62</v>
      </c>
      <c r="H134" s="16">
        <v>0.1</v>
      </c>
      <c r="I134" s="16">
        <v>64.17</v>
      </c>
      <c r="J134" s="16">
        <v>20</v>
      </c>
      <c r="K134" s="16">
        <v>27</v>
      </c>
      <c r="L134" s="26">
        <v>0.7407407407407407</v>
      </c>
      <c r="M134" s="20">
        <v>134</v>
      </c>
    </row>
    <row r="135" spans="1:13" ht="28.5">
      <c r="A135" s="10">
        <v>20</v>
      </c>
      <c r="B135" s="12" t="s">
        <v>249</v>
      </c>
      <c r="C135" s="12" t="s">
        <v>250</v>
      </c>
      <c r="D135" s="10">
        <v>2020</v>
      </c>
      <c r="E135" s="11" t="s">
        <v>38</v>
      </c>
      <c r="F135" s="10">
        <v>48.71</v>
      </c>
      <c r="G135" s="10">
        <v>15.36</v>
      </c>
      <c r="H135" s="10">
        <v>0.1</v>
      </c>
      <c r="I135" s="24">
        <f>SUM(F135:H135)</f>
        <v>64.16999999999999</v>
      </c>
      <c r="J135" s="10">
        <v>23</v>
      </c>
      <c r="K135" s="10">
        <v>28</v>
      </c>
      <c r="L135" s="25">
        <v>0.8214285714285714</v>
      </c>
      <c r="M135" s="20">
        <v>134</v>
      </c>
    </row>
    <row r="136" spans="1:13" ht="14.25">
      <c r="A136" s="13">
        <v>17</v>
      </c>
      <c r="B136" s="13">
        <v>2020011594</v>
      </c>
      <c r="C136" s="18" t="s">
        <v>251</v>
      </c>
      <c r="D136" s="13">
        <v>2020</v>
      </c>
      <c r="E136" s="18" t="s">
        <v>73</v>
      </c>
      <c r="F136" s="13">
        <v>48.94</v>
      </c>
      <c r="G136" s="13">
        <v>14.26</v>
      </c>
      <c r="H136" s="13">
        <v>0.95</v>
      </c>
      <c r="I136" s="13">
        <v>64.15</v>
      </c>
      <c r="J136" s="13">
        <v>17</v>
      </c>
      <c r="K136" s="13">
        <v>27</v>
      </c>
      <c r="L136" s="19">
        <v>0.63</v>
      </c>
      <c r="M136" s="20">
        <v>136</v>
      </c>
    </row>
    <row r="137" spans="1:13" ht="28.5">
      <c r="A137" s="13">
        <v>45</v>
      </c>
      <c r="B137" s="14" t="s">
        <v>252</v>
      </c>
      <c r="C137" s="15" t="s">
        <v>253</v>
      </c>
      <c r="D137" s="16">
        <v>2020</v>
      </c>
      <c r="E137" s="17" t="s">
        <v>57</v>
      </c>
      <c r="F137" s="16">
        <v>48.21</v>
      </c>
      <c r="G137" s="16">
        <v>14.91</v>
      </c>
      <c r="H137" s="16">
        <v>1</v>
      </c>
      <c r="I137" s="16">
        <v>64.12</v>
      </c>
      <c r="J137" s="16">
        <v>21</v>
      </c>
      <c r="K137" s="16">
        <v>27</v>
      </c>
      <c r="L137" s="26">
        <v>0.7777777777777778</v>
      </c>
      <c r="M137" s="20">
        <v>137</v>
      </c>
    </row>
    <row r="138" spans="1:13" ht="28.5">
      <c r="A138" s="1">
        <v>28</v>
      </c>
      <c r="B138" s="2" t="s">
        <v>254</v>
      </c>
      <c r="C138" s="3" t="s">
        <v>255</v>
      </c>
      <c r="D138" s="4" t="s">
        <v>296</v>
      </c>
      <c r="E138" s="4" t="s">
        <v>297</v>
      </c>
      <c r="F138" s="5">
        <v>50</v>
      </c>
      <c r="G138" s="5">
        <v>13.88</v>
      </c>
      <c r="H138" s="5">
        <v>0.1</v>
      </c>
      <c r="I138" s="5">
        <f>F138+G138+H138</f>
        <v>63.980000000000004</v>
      </c>
      <c r="J138" s="1">
        <v>27</v>
      </c>
      <c r="K138" s="1">
        <v>28</v>
      </c>
      <c r="L138" s="19">
        <v>0.9642857142857143</v>
      </c>
      <c r="M138" s="20">
        <v>138</v>
      </c>
    </row>
    <row r="139" spans="1:13" ht="28.5">
      <c r="A139" s="10">
        <v>17</v>
      </c>
      <c r="B139" s="12" t="s">
        <v>256</v>
      </c>
      <c r="C139" s="12" t="s">
        <v>257</v>
      </c>
      <c r="D139" s="10">
        <v>2020</v>
      </c>
      <c r="E139" s="11" t="s">
        <v>38</v>
      </c>
      <c r="F139" s="10">
        <v>48.89</v>
      </c>
      <c r="G139" s="10">
        <v>14.99</v>
      </c>
      <c r="H139" s="10">
        <v>0.1</v>
      </c>
      <c r="I139" s="24">
        <f>SUM(F139:H139)</f>
        <v>63.980000000000004</v>
      </c>
      <c r="J139" s="10">
        <v>24</v>
      </c>
      <c r="K139" s="10">
        <v>28</v>
      </c>
      <c r="L139" s="25">
        <v>0.8571428571428571</v>
      </c>
      <c r="M139" s="20">
        <v>138</v>
      </c>
    </row>
    <row r="140" spans="1:13" ht="14.25">
      <c r="A140" s="13">
        <v>18</v>
      </c>
      <c r="B140" s="13">
        <v>2020010478</v>
      </c>
      <c r="C140" s="18" t="s">
        <v>258</v>
      </c>
      <c r="D140" s="13">
        <v>2020</v>
      </c>
      <c r="E140" s="18" t="s">
        <v>73</v>
      </c>
      <c r="F140" s="13">
        <v>48.44</v>
      </c>
      <c r="G140" s="13">
        <v>15.11</v>
      </c>
      <c r="H140" s="13">
        <v>0.4</v>
      </c>
      <c r="I140" s="13">
        <v>63.95</v>
      </c>
      <c r="J140" s="13">
        <v>18</v>
      </c>
      <c r="K140" s="13">
        <v>27</v>
      </c>
      <c r="L140" s="19">
        <v>0.667</v>
      </c>
      <c r="M140" s="20">
        <v>140</v>
      </c>
    </row>
    <row r="141" spans="1:13" ht="14.25">
      <c r="A141" s="10">
        <v>5</v>
      </c>
      <c r="B141" s="10">
        <v>2020010665</v>
      </c>
      <c r="C141" s="11" t="s">
        <v>259</v>
      </c>
      <c r="D141" s="10">
        <v>2020</v>
      </c>
      <c r="E141" s="11" t="s">
        <v>34</v>
      </c>
      <c r="F141" s="10">
        <v>49.5</v>
      </c>
      <c r="G141" s="10">
        <v>14.32</v>
      </c>
      <c r="H141" s="10">
        <v>0.1</v>
      </c>
      <c r="I141" s="10">
        <f>SUM(F141:H141)</f>
        <v>63.92</v>
      </c>
      <c r="J141" s="10">
        <v>27</v>
      </c>
      <c r="K141" s="10">
        <v>30</v>
      </c>
      <c r="L141" s="23">
        <v>0.9</v>
      </c>
      <c r="M141" s="20">
        <v>141</v>
      </c>
    </row>
    <row r="142" spans="1:13" ht="14.25">
      <c r="A142" s="13">
        <v>19</v>
      </c>
      <c r="B142" s="13">
        <v>2020013849</v>
      </c>
      <c r="C142" s="18" t="s">
        <v>260</v>
      </c>
      <c r="D142" s="13">
        <v>2020</v>
      </c>
      <c r="E142" s="18" t="s">
        <v>73</v>
      </c>
      <c r="F142" s="5">
        <v>48.05</v>
      </c>
      <c r="G142" s="13">
        <v>15.66</v>
      </c>
      <c r="H142" s="13">
        <v>0.2</v>
      </c>
      <c r="I142" s="10">
        <v>63.91</v>
      </c>
      <c r="J142" s="13">
        <v>19</v>
      </c>
      <c r="K142" s="13">
        <v>27</v>
      </c>
      <c r="L142" s="19">
        <v>0.703</v>
      </c>
      <c r="M142" s="20">
        <v>142</v>
      </c>
    </row>
    <row r="143" spans="1:13" ht="28.5">
      <c r="A143" s="13">
        <v>53</v>
      </c>
      <c r="B143" s="14" t="s">
        <v>261</v>
      </c>
      <c r="C143" s="15" t="s">
        <v>262</v>
      </c>
      <c r="D143" s="16">
        <v>2020</v>
      </c>
      <c r="E143" s="17" t="s">
        <v>57</v>
      </c>
      <c r="F143" s="16">
        <v>49.38</v>
      </c>
      <c r="G143" s="16">
        <v>14.07</v>
      </c>
      <c r="H143" s="16">
        <v>0.4</v>
      </c>
      <c r="I143" s="16">
        <v>63.85</v>
      </c>
      <c r="J143" s="16">
        <v>22</v>
      </c>
      <c r="K143" s="16">
        <v>27</v>
      </c>
      <c r="L143" s="26">
        <v>0.8148148148148148</v>
      </c>
      <c r="M143" s="20">
        <v>143</v>
      </c>
    </row>
    <row r="144" spans="1:13" ht="14.25">
      <c r="A144" s="10">
        <v>29</v>
      </c>
      <c r="B144" s="10">
        <v>2020015267</v>
      </c>
      <c r="C144" s="11" t="s">
        <v>263</v>
      </c>
      <c r="D144" s="10">
        <v>2020</v>
      </c>
      <c r="E144" s="11" t="s">
        <v>34</v>
      </c>
      <c r="F144" s="10">
        <v>48.28</v>
      </c>
      <c r="G144" s="10">
        <v>15.27</v>
      </c>
      <c r="H144" s="10">
        <v>0.15</v>
      </c>
      <c r="I144" s="10">
        <f>SUM(F144:H144)</f>
        <v>63.699999999999996</v>
      </c>
      <c r="J144" s="10">
        <v>28</v>
      </c>
      <c r="K144" s="10">
        <v>30</v>
      </c>
      <c r="L144" s="23">
        <v>0.9333333333333333</v>
      </c>
      <c r="M144" s="20">
        <v>144</v>
      </c>
    </row>
    <row r="145" spans="1:13" ht="28.5">
      <c r="A145" s="6">
        <v>13</v>
      </c>
      <c r="B145" s="7" t="s">
        <v>264</v>
      </c>
      <c r="C145" s="7" t="s">
        <v>265</v>
      </c>
      <c r="D145" s="6">
        <v>2020</v>
      </c>
      <c r="E145" s="8" t="s">
        <v>26</v>
      </c>
      <c r="F145" s="6">
        <v>49.1</v>
      </c>
      <c r="G145" s="6">
        <v>14.58</v>
      </c>
      <c r="H145" s="6">
        <v>0</v>
      </c>
      <c r="I145" s="6">
        <v>63.68</v>
      </c>
      <c r="J145" s="6">
        <v>25</v>
      </c>
      <c r="K145" s="6">
        <v>25</v>
      </c>
      <c r="L145" s="21">
        <v>1</v>
      </c>
      <c r="M145" s="20">
        <v>145</v>
      </c>
    </row>
    <row r="146" spans="1:13" ht="14.25">
      <c r="A146" s="10">
        <v>19</v>
      </c>
      <c r="B146" s="10">
        <v>2020013834</v>
      </c>
      <c r="C146" s="11" t="s">
        <v>266</v>
      </c>
      <c r="D146" s="10">
        <v>2020</v>
      </c>
      <c r="E146" s="11" t="s">
        <v>34</v>
      </c>
      <c r="F146" s="10">
        <v>48.44</v>
      </c>
      <c r="G146" s="10">
        <v>14.02</v>
      </c>
      <c r="H146" s="10">
        <v>1.2</v>
      </c>
      <c r="I146" s="10">
        <f>SUM(F146:H146)</f>
        <v>63.66</v>
      </c>
      <c r="J146" s="10">
        <v>29</v>
      </c>
      <c r="K146" s="10">
        <v>30</v>
      </c>
      <c r="L146" s="23">
        <v>0.9666666666666667</v>
      </c>
      <c r="M146" s="20">
        <v>146</v>
      </c>
    </row>
    <row r="147" spans="1:13" ht="14.25">
      <c r="A147" s="13">
        <v>20</v>
      </c>
      <c r="B147" s="13">
        <v>2020014123</v>
      </c>
      <c r="C147" s="18" t="s">
        <v>267</v>
      </c>
      <c r="D147" s="13">
        <v>2020</v>
      </c>
      <c r="E147" s="18" t="s">
        <v>73</v>
      </c>
      <c r="F147" s="13">
        <v>46.16</v>
      </c>
      <c r="G147" s="13">
        <v>17.25</v>
      </c>
      <c r="H147" s="13">
        <v>0.25</v>
      </c>
      <c r="I147" s="10">
        <v>63.66</v>
      </c>
      <c r="J147" s="13">
        <v>20</v>
      </c>
      <c r="K147" s="13">
        <v>27</v>
      </c>
      <c r="L147" s="19">
        <v>0.741</v>
      </c>
      <c r="M147" s="20">
        <v>146</v>
      </c>
    </row>
    <row r="148" spans="1:13" ht="28.5">
      <c r="A148" s="13">
        <v>39</v>
      </c>
      <c r="B148" s="14" t="s">
        <v>268</v>
      </c>
      <c r="C148" s="15" t="s">
        <v>269</v>
      </c>
      <c r="D148" s="16">
        <v>2020</v>
      </c>
      <c r="E148" s="17" t="s">
        <v>57</v>
      </c>
      <c r="F148" s="16">
        <v>47.81</v>
      </c>
      <c r="G148" s="16">
        <v>14.75</v>
      </c>
      <c r="H148" s="16">
        <v>1</v>
      </c>
      <c r="I148" s="16">
        <v>63.56</v>
      </c>
      <c r="J148" s="16">
        <v>23</v>
      </c>
      <c r="K148" s="16">
        <v>27</v>
      </c>
      <c r="L148" s="26">
        <v>0.8518518518518519</v>
      </c>
      <c r="M148" s="20">
        <v>148</v>
      </c>
    </row>
    <row r="149" spans="1:13" ht="14.25">
      <c r="A149" s="13">
        <v>21</v>
      </c>
      <c r="B149" s="13">
        <v>2020014168</v>
      </c>
      <c r="C149" s="18" t="s">
        <v>270</v>
      </c>
      <c r="D149" s="13">
        <v>2020</v>
      </c>
      <c r="E149" s="18" t="s">
        <v>73</v>
      </c>
      <c r="F149" s="13">
        <v>49.21</v>
      </c>
      <c r="G149" s="13">
        <v>13.92</v>
      </c>
      <c r="H149" s="13">
        <v>0.3</v>
      </c>
      <c r="I149" s="10">
        <v>63.43</v>
      </c>
      <c r="J149" s="13">
        <v>21</v>
      </c>
      <c r="K149" s="13">
        <v>27</v>
      </c>
      <c r="L149" s="19">
        <v>0.778</v>
      </c>
      <c r="M149" s="20">
        <v>149</v>
      </c>
    </row>
    <row r="150" spans="1:13" ht="28.5">
      <c r="A150" s="10">
        <v>4</v>
      </c>
      <c r="B150" s="12" t="s">
        <v>271</v>
      </c>
      <c r="C150" s="12" t="s">
        <v>272</v>
      </c>
      <c r="D150" s="10">
        <v>2020</v>
      </c>
      <c r="E150" s="11" t="s">
        <v>38</v>
      </c>
      <c r="F150" s="10">
        <v>48.96</v>
      </c>
      <c r="G150" s="10">
        <v>14.36</v>
      </c>
      <c r="H150" s="10">
        <v>0.1</v>
      </c>
      <c r="I150" s="24">
        <f>SUM(F150:H150)</f>
        <v>63.42</v>
      </c>
      <c r="J150" s="10">
        <v>25</v>
      </c>
      <c r="K150" s="10">
        <v>28</v>
      </c>
      <c r="L150" s="25">
        <v>0.8928571428571429</v>
      </c>
      <c r="M150" s="20">
        <v>150</v>
      </c>
    </row>
    <row r="151" spans="1:13" ht="28.5">
      <c r="A151" s="10">
        <v>13</v>
      </c>
      <c r="B151" s="12" t="s">
        <v>273</v>
      </c>
      <c r="C151" s="12" t="s">
        <v>274</v>
      </c>
      <c r="D151" s="10">
        <v>2020</v>
      </c>
      <c r="E151" s="11" t="s">
        <v>38</v>
      </c>
      <c r="F151" s="10">
        <v>47.65</v>
      </c>
      <c r="G151" s="10">
        <v>15.48</v>
      </c>
      <c r="H151" s="10">
        <v>0.1</v>
      </c>
      <c r="I151" s="24">
        <f>SUM(F151:H151)</f>
        <v>63.23</v>
      </c>
      <c r="J151" s="10">
        <v>26</v>
      </c>
      <c r="K151" s="10">
        <v>28</v>
      </c>
      <c r="L151" s="25">
        <v>0.9285714285714286</v>
      </c>
      <c r="M151" s="20">
        <v>151</v>
      </c>
    </row>
    <row r="152" spans="1:13" ht="28.5">
      <c r="A152" s="10">
        <v>2</v>
      </c>
      <c r="B152" s="12" t="s">
        <v>275</v>
      </c>
      <c r="C152" s="12" t="s">
        <v>276</v>
      </c>
      <c r="D152" s="10">
        <v>2020</v>
      </c>
      <c r="E152" s="11" t="s">
        <v>38</v>
      </c>
      <c r="F152" s="10">
        <v>49.53</v>
      </c>
      <c r="G152" s="10">
        <v>13.27</v>
      </c>
      <c r="H152" s="10">
        <v>0.4</v>
      </c>
      <c r="I152" s="24">
        <f>SUM(F152:H152)</f>
        <v>63.199999999999996</v>
      </c>
      <c r="J152" s="10">
        <v>27</v>
      </c>
      <c r="K152" s="10">
        <v>28</v>
      </c>
      <c r="L152" s="25">
        <v>0.9642857142857143</v>
      </c>
      <c r="M152" s="20">
        <v>152</v>
      </c>
    </row>
    <row r="153" spans="1:13" ht="14.25">
      <c r="A153" s="13">
        <v>22</v>
      </c>
      <c r="B153" s="13">
        <v>2020012866</v>
      </c>
      <c r="C153" s="18" t="s">
        <v>277</v>
      </c>
      <c r="D153" s="13">
        <v>2020</v>
      </c>
      <c r="E153" s="18" t="s">
        <v>73</v>
      </c>
      <c r="F153" s="13">
        <v>48.21</v>
      </c>
      <c r="G153" s="13">
        <v>14.44</v>
      </c>
      <c r="H153" s="13">
        <v>0.5</v>
      </c>
      <c r="I153" s="10">
        <v>63.15</v>
      </c>
      <c r="J153" s="13">
        <v>22</v>
      </c>
      <c r="K153" s="13">
        <v>27</v>
      </c>
      <c r="L153" s="19">
        <v>0.815</v>
      </c>
      <c r="M153" s="20">
        <v>153</v>
      </c>
    </row>
    <row r="154" spans="1:13" ht="14.25">
      <c r="A154" s="13">
        <v>23</v>
      </c>
      <c r="B154" s="13">
        <v>2020010469</v>
      </c>
      <c r="C154" s="18" t="s">
        <v>278</v>
      </c>
      <c r="D154" s="13">
        <v>2020</v>
      </c>
      <c r="E154" s="18" t="s">
        <v>73</v>
      </c>
      <c r="F154" s="13">
        <v>46.28</v>
      </c>
      <c r="G154" s="13">
        <v>15.47</v>
      </c>
      <c r="H154" s="13">
        <v>1.1</v>
      </c>
      <c r="I154" s="10">
        <v>62.85</v>
      </c>
      <c r="J154" s="13">
        <v>23</v>
      </c>
      <c r="K154" s="13">
        <v>27</v>
      </c>
      <c r="L154" s="19">
        <v>0.852</v>
      </c>
      <c r="M154" s="20">
        <v>154</v>
      </c>
    </row>
    <row r="155" spans="1:13" ht="14.25">
      <c r="A155" s="13">
        <v>24</v>
      </c>
      <c r="B155" s="13">
        <v>2020014145</v>
      </c>
      <c r="C155" s="18" t="s">
        <v>279</v>
      </c>
      <c r="D155" s="13">
        <v>2020</v>
      </c>
      <c r="E155" s="18" t="s">
        <v>73</v>
      </c>
      <c r="F155" s="13">
        <v>47.63</v>
      </c>
      <c r="G155" s="13">
        <v>14.72</v>
      </c>
      <c r="H155" s="13">
        <v>0.25</v>
      </c>
      <c r="I155" s="10">
        <v>62.6</v>
      </c>
      <c r="J155" s="13">
        <v>24</v>
      </c>
      <c r="K155" s="13">
        <v>27</v>
      </c>
      <c r="L155" s="19">
        <v>0.889</v>
      </c>
      <c r="M155" s="20">
        <v>155</v>
      </c>
    </row>
    <row r="156" spans="1:13" ht="14.25">
      <c r="A156" s="10">
        <v>8</v>
      </c>
      <c r="B156" s="10">
        <v>2020011408</v>
      </c>
      <c r="C156" s="11" t="s">
        <v>280</v>
      </c>
      <c r="D156" s="10">
        <v>2020</v>
      </c>
      <c r="E156" s="11" t="s">
        <v>34</v>
      </c>
      <c r="F156" s="10">
        <v>47.2</v>
      </c>
      <c r="G156" s="10">
        <v>14.16</v>
      </c>
      <c r="H156" s="10">
        <v>0.7</v>
      </c>
      <c r="I156" s="10">
        <f>SUM(F156:H156)</f>
        <v>62.06</v>
      </c>
      <c r="J156" s="10">
        <v>30</v>
      </c>
      <c r="K156" s="10">
        <v>30</v>
      </c>
      <c r="L156" s="28">
        <v>1</v>
      </c>
      <c r="M156" s="20">
        <v>156</v>
      </c>
    </row>
    <row r="157" spans="1:13" ht="14.25">
      <c r="A157" s="13">
        <v>54</v>
      </c>
      <c r="B157" s="27" t="s">
        <v>281</v>
      </c>
      <c r="C157" s="15" t="s">
        <v>282</v>
      </c>
      <c r="D157" s="16">
        <v>2020</v>
      </c>
      <c r="E157" s="17" t="s">
        <v>57</v>
      </c>
      <c r="F157" s="16">
        <v>48.72</v>
      </c>
      <c r="G157" s="16">
        <v>12.9</v>
      </c>
      <c r="H157" s="16">
        <v>0.4</v>
      </c>
      <c r="I157" s="16">
        <v>62.02</v>
      </c>
      <c r="J157" s="16">
        <v>24</v>
      </c>
      <c r="K157" s="16">
        <v>27</v>
      </c>
      <c r="L157" s="26">
        <v>0.8888888888888888</v>
      </c>
      <c r="M157" s="20">
        <v>157</v>
      </c>
    </row>
    <row r="158" spans="1:13" ht="28.5">
      <c r="A158" s="1">
        <v>15</v>
      </c>
      <c r="B158" s="2" t="s">
        <v>283</v>
      </c>
      <c r="C158" s="3" t="s">
        <v>284</v>
      </c>
      <c r="D158" s="4" t="s">
        <v>296</v>
      </c>
      <c r="E158" s="4" t="s">
        <v>297</v>
      </c>
      <c r="F158" s="5">
        <v>49.71</v>
      </c>
      <c r="G158" s="5">
        <f>I158-H158-F158</f>
        <v>12</v>
      </c>
      <c r="H158" s="5">
        <v>0.1</v>
      </c>
      <c r="I158" s="5">
        <v>61.81</v>
      </c>
      <c r="J158" s="1">
        <v>28</v>
      </c>
      <c r="K158" s="1">
        <v>28</v>
      </c>
      <c r="L158" s="19">
        <v>1</v>
      </c>
      <c r="M158" s="20">
        <v>158</v>
      </c>
    </row>
    <row r="159" spans="1:13" ht="14.25">
      <c r="A159" s="13">
        <v>25</v>
      </c>
      <c r="B159" s="13">
        <v>2020011627</v>
      </c>
      <c r="C159" s="18" t="s">
        <v>285</v>
      </c>
      <c r="D159" s="13">
        <v>2020</v>
      </c>
      <c r="E159" s="18" t="s">
        <v>73</v>
      </c>
      <c r="F159" s="13">
        <v>48.78</v>
      </c>
      <c r="G159" s="13">
        <v>12.59</v>
      </c>
      <c r="H159" s="13">
        <v>0</v>
      </c>
      <c r="I159" s="10">
        <v>61.37</v>
      </c>
      <c r="J159" s="13">
        <v>25</v>
      </c>
      <c r="K159" s="13">
        <v>27</v>
      </c>
      <c r="L159" s="19">
        <v>0.9259999999999999</v>
      </c>
      <c r="M159" s="20">
        <v>159</v>
      </c>
    </row>
    <row r="160" spans="1:13" ht="28.5">
      <c r="A160" s="13">
        <v>49</v>
      </c>
      <c r="B160" s="14" t="s">
        <v>286</v>
      </c>
      <c r="C160" s="15" t="s">
        <v>287</v>
      </c>
      <c r="D160" s="16">
        <v>2020</v>
      </c>
      <c r="E160" s="17" t="s">
        <v>57</v>
      </c>
      <c r="F160" s="16">
        <v>50</v>
      </c>
      <c r="G160" s="16">
        <v>11.09</v>
      </c>
      <c r="H160" s="16">
        <v>0</v>
      </c>
      <c r="I160" s="16">
        <v>61.09</v>
      </c>
      <c r="J160" s="16">
        <v>25</v>
      </c>
      <c r="K160" s="16">
        <v>27</v>
      </c>
      <c r="L160" s="26">
        <v>0.9259259259259259</v>
      </c>
      <c r="M160" s="20">
        <v>160</v>
      </c>
    </row>
    <row r="161" spans="1:13" ht="28.5">
      <c r="A161" s="10">
        <v>28</v>
      </c>
      <c r="B161" s="12" t="s">
        <v>288</v>
      </c>
      <c r="C161" s="12" t="s">
        <v>289</v>
      </c>
      <c r="D161" s="10">
        <v>2020</v>
      </c>
      <c r="E161" s="11" t="s">
        <v>38</v>
      </c>
      <c r="F161" s="10">
        <v>47.97</v>
      </c>
      <c r="G161" s="10">
        <v>12.98</v>
      </c>
      <c r="H161" s="10">
        <v>0</v>
      </c>
      <c r="I161" s="24">
        <f>SUM(F161:H161)</f>
        <v>60.95</v>
      </c>
      <c r="J161" s="10">
        <v>28</v>
      </c>
      <c r="K161" s="10">
        <v>28</v>
      </c>
      <c r="L161" s="29">
        <v>1</v>
      </c>
      <c r="M161" s="20">
        <v>161</v>
      </c>
    </row>
    <row r="162" spans="1:13" ht="14.25">
      <c r="A162" s="13">
        <v>26</v>
      </c>
      <c r="B162" s="13">
        <v>2020011806</v>
      </c>
      <c r="C162" s="18" t="s">
        <v>290</v>
      </c>
      <c r="D162" s="13">
        <v>2020</v>
      </c>
      <c r="E162" s="18" t="s">
        <v>73</v>
      </c>
      <c r="F162" s="13">
        <v>47.43</v>
      </c>
      <c r="G162" s="13">
        <v>13.1</v>
      </c>
      <c r="H162" s="13">
        <v>0.2</v>
      </c>
      <c r="I162" s="10">
        <v>60.73</v>
      </c>
      <c r="J162" s="13">
        <v>26</v>
      </c>
      <c r="K162" s="13">
        <v>27</v>
      </c>
      <c r="L162" s="19">
        <v>0.963</v>
      </c>
      <c r="M162" s="20">
        <v>162</v>
      </c>
    </row>
    <row r="163" spans="1:13" ht="28.5">
      <c r="A163" s="13">
        <v>48</v>
      </c>
      <c r="B163" s="14" t="s">
        <v>291</v>
      </c>
      <c r="C163" s="15" t="s">
        <v>292</v>
      </c>
      <c r="D163" s="16">
        <v>2020</v>
      </c>
      <c r="E163" s="17" t="s">
        <v>57</v>
      </c>
      <c r="F163" s="16">
        <v>47.67</v>
      </c>
      <c r="G163" s="16">
        <v>12.68</v>
      </c>
      <c r="H163" s="16">
        <v>0.35</v>
      </c>
      <c r="I163" s="16">
        <v>60.7</v>
      </c>
      <c r="J163" s="16">
        <v>26</v>
      </c>
      <c r="K163" s="16">
        <v>27</v>
      </c>
      <c r="L163" s="26">
        <v>0.9629629629629629</v>
      </c>
      <c r="M163" s="20">
        <v>163</v>
      </c>
    </row>
    <row r="164" spans="1:13" ht="14.25">
      <c r="A164" s="13">
        <v>27</v>
      </c>
      <c r="B164" s="13">
        <v>2020011222</v>
      </c>
      <c r="C164" s="18" t="s">
        <v>293</v>
      </c>
      <c r="D164" s="13">
        <v>2020</v>
      </c>
      <c r="E164" s="18" t="s">
        <v>73</v>
      </c>
      <c r="F164" s="13">
        <v>42.84</v>
      </c>
      <c r="G164" s="13">
        <v>14.98</v>
      </c>
      <c r="H164" s="13">
        <v>1.2</v>
      </c>
      <c r="I164" s="10">
        <v>59.02</v>
      </c>
      <c r="J164" s="13">
        <v>27</v>
      </c>
      <c r="K164" s="13">
        <v>27</v>
      </c>
      <c r="L164" s="30">
        <v>1</v>
      </c>
      <c r="M164" s="20">
        <v>164</v>
      </c>
    </row>
    <row r="165" spans="1:13" ht="28.5">
      <c r="A165" s="13">
        <v>36</v>
      </c>
      <c r="B165" s="14" t="s">
        <v>294</v>
      </c>
      <c r="C165" s="15" t="s">
        <v>295</v>
      </c>
      <c r="D165" s="16">
        <v>2020</v>
      </c>
      <c r="E165" s="17" t="s">
        <v>57</v>
      </c>
      <c r="F165" s="16">
        <v>43.41</v>
      </c>
      <c r="G165" s="16">
        <v>11.91</v>
      </c>
      <c r="H165" s="16">
        <v>0</v>
      </c>
      <c r="I165" s="16">
        <v>55.32</v>
      </c>
      <c r="J165" s="16">
        <v>27</v>
      </c>
      <c r="K165" s="16">
        <v>27</v>
      </c>
      <c r="L165" s="26">
        <v>1</v>
      </c>
      <c r="M165" s="20">
        <v>165</v>
      </c>
    </row>
  </sheetData>
  <sheetProtection/>
  <conditionalFormatting sqref="B85:B93">
    <cfRule type="expression" priority="1" dxfId="0" stopIfTrue="1">
      <formula>AND(COUNTIF($B$85:$B$93,B85)&gt;1,NOT(ISBLANK(B85)))</formula>
    </cfRule>
  </conditionalFormatting>
  <dataValidations count="1">
    <dataValidation allowBlank="1" showInputMessage="1" showErrorMessage="1" prompt="请输入专业简称+班级，如“计算机1802”" sqref="E85:E112 E113:E13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Alone</cp:lastModifiedBy>
  <dcterms:created xsi:type="dcterms:W3CDTF">2016-12-02T08:54:00Z</dcterms:created>
  <dcterms:modified xsi:type="dcterms:W3CDTF">2021-10-06T03:09:14Z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BF67540126374DF5B813ED285B6B0105</vt:lpwstr>
  </property>
</Properties>
</file>