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附件1.学生综合素质测评成绩汇总表" sheetId="1" r:id="rId1"/>
    <sheet name="Sheet2" sheetId="2" state="hidden" r:id="rId2"/>
    <sheet name="Sheet3" sheetId="3" state="hidden" r:id="rId3"/>
  </sheets>
  <definedNames>
    <definedName name="_xlnm.Print_Area" localSheetId="0">附件1.学生综合素质测评成绩汇总表!$A$1:$P$23</definedName>
    <definedName name="_xlnm.Print_Titles" localSheetId="0">附件1.学生综合素质测评成绩汇总表!$4:$4</definedName>
  </definedNames>
  <calcPr calcId="144525"/>
</workbook>
</file>

<file path=xl/sharedStrings.xml><?xml version="1.0" encoding="utf-8"?>
<sst xmlns="http://schemas.openxmlformats.org/spreadsheetml/2006/main" count="253">
  <si>
    <t>附件1：</t>
  </si>
  <si>
    <t>2019-2020学年学生综合素质测评成绩汇总表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</si>
  <si>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</si>
  <si>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</si>
  <si>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</si>
  <si>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</si>
  <si>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</si>
  <si>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</si>
  <si>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</si>
  <si>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</si>
  <si>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</si>
  <si>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</si>
  <si>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</si>
  <si>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</si>
  <si>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</si>
  <si>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</si>
  <si>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</si>
  <si>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</si>
  <si>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</si>
  <si>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吴义淼</t>
  </si>
  <si>
    <t>动医1901班</t>
  </si>
  <si>
    <t>丁梦婷</t>
  </si>
  <si>
    <t>熊金锋</t>
  </si>
  <si>
    <t>张丛晟</t>
  </si>
  <si>
    <t>王嘉昕</t>
  </si>
  <si>
    <t>何艳灵</t>
  </si>
  <si>
    <t>董海莹</t>
  </si>
  <si>
    <t>马雨晗</t>
  </si>
  <si>
    <t>廖栩婕</t>
  </si>
  <si>
    <t>司瑞超</t>
  </si>
  <si>
    <t>查阳阳</t>
  </si>
  <si>
    <t>耿欣</t>
  </si>
  <si>
    <t>李姝雨</t>
  </si>
  <si>
    <t>程瑞</t>
  </si>
  <si>
    <t>李可雨</t>
  </si>
  <si>
    <t>金杨</t>
  </si>
  <si>
    <t>高龙鑫</t>
  </si>
  <si>
    <t>杨栋</t>
  </si>
  <si>
    <t>杨志伊</t>
  </si>
  <si>
    <t>颜潇</t>
  </si>
  <si>
    <t>王震</t>
  </si>
  <si>
    <t>沈方毅</t>
  </si>
  <si>
    <t>吝梦柯</t>
  </si>
  <si>
    <t>于丰源</t>
  </si>
  <si>
    <t>董文轩</t>
  </si>
  <si>
    <t>韩东琛</t>
  </si>
  <si>
    <t>郝国誉</t>
  </si>
  <si>
    <t>熊超</t>
  </si>
  <si>
    <t>郑婺颖</t>
  </si>
  <si>
    <t>2019010808</t>
  </si>
  <si>
    <t>季林龙</t>
  </si>
  <si>
    <t>动医1902班</t>
  </si>
  <si>
    <t>2019010816</t>
  </si>
  <si>
    <t>马鸣灼</t>
  </si>
  <si>
    <t>2019010815</t>
  </si>
  <si>
    <t>王硕</t>
  </si>
  <si>
    <t>2019010789</t>
  </si>
  <si>
    <t>王房芫</t>
  </si>
  <si>
    <t>2019010810</t>
  </si>
  <si>
    <t>陈瑶光</t>
  </si>
  <si>
    <t>2019010798</t>
  </si>
  <si>
    <t>王璇</t>
  </si>
  <si>
    <t>2019010811</t>
  </si>
  <si>
    <t>杨洋</t>
  </si>
  <si>
    <t>2019010809</t>
  </si>
  <si>
    <t>王靖然</t>
  </si>
  <si>
    <t>2019010791</t>
  </si>
  <si>
    <t>梁嘉婧</t>
  </si>
  <si>
    <t>2019010795</t>
  </si>
  <si>
    <t>王若冰</t>
  </si>
  <si>
    <t>2019010796</t>
  </si>
  <si>
    <t>张馨戈</t>
  </si>
  <si>
    <t>2019010790</t>
  </si>
  <si>
    <t>上官怡</t>
  </si>
  <si>
    <t>2019010792</t>
  </si>
  <si>
    <t>唐诗雨</t>
  </si>
  <si>
    <t>2019010794</t>
  </si>
  <si>
    <t>屈萌</t>
  </si>
  <si>
    <t>2019010797</t>
  </si>
  <si>
    <t>包晶菁</t>
  </si>
  <si>
    <t>2019010801</t>
  </si>
  <si>
    <t>伍清滟</t>
  </si>
  <si>
    <t>2019010793</t>
  </si>
  <si>
    <t>彭丹</t>
  </si>
  <si>
    <t>2019010802</t>
  </si>
  <si>
    <t>廖海琪</t>
  </si>
  <si>
    <t>2019010787</t>
  </si>
  <si>
    <t>翁亦粲</t>
  </si>
  <si>
    <t>2019010812</t>
  </si>
  <si>
    <t>刘宜轩</t>
  </si>
  <si>
    <t>2019010807</t>
  </si>
  <si>
    <t>张嘉豪</t>
  </si>
  <si>
    <t>2019010788</t>
  </si>
  <si>
    <t>孟佳</t>
  </si>
  <si>
    <t>2019010799</t>
  </si>
  <si>
    <t>黎子欣</t>
  </si>
  <si>
    <t>2019010814</t>
  </si>
  <si>
    <t>路乾宁</t>
  </si>
  <si>
    <t>2019010813</t>
  </si>
  <si>
    <t>孙乐桐</t>
  </si>
  <si>
    <t>2019010803</t>
  </si>
  <si>
    <t>刘晓怡</t>
  </si>
  <si>
    <t>2019010805</t>
  </si>
  <si>
    <t>黄海韬</t>
  </si>
  <si>
    <t>2019010800</t>
  </si>
  <si>
    <t>李冰曦</t>
  </si>
  <si>
    <t>2019010804</t>
  </si>
  <si>
    <t>程心雨</t>
  </si>
  <si>
    <t>廖堃瑜</t>
  </si>
  <si>
    <t>动医1903班</t>
  </si>
  <si>
    <t>毛润城</t>
  </si>
  <si>
    <t>崔璨</t>
  </si>
  <si>
    <t>杨乐童</t>
  </si>
  <si>
    <t>桂斯琪</t>
  </si>
  <si>
    <t>郑睿智</t>
  </si>
  <si>
    <t>段学鹏</t>
  </si>
  <si>
    <t>杨柳</t>
  </si>
  <si>
    <t>沈智怡</t>
  </si>
  <si>
    <t>任斌斌</t>
  </si>
  <si>
    <t>张理坤</t>
  </si>
  <si>
    <t>柳浩文</t>
  </si>
  <si>
    <t>马淑娴</t>
  </si>
  <si>
    <t>张明一</t>
  </si>
  <si>
    <t>盛龙轩</t>
  </si>
  <si>
    <t>胡鸿雁</t>
  </si>
  <si>
    <t>白佳秀</t>
  </si>
  <si>
    <t>张腾艾</t>
  </si>
  <si>
    <t>朱奕儒</t>
  </si>
  <si>
    <t>师毫哲</t>
  </si>
  <si>
    <t>高小琴</t>
  </si>
  <si>
    <t>张绅</t>
  </si>
  <si>
    <t>胡邵辉</t>
  </si>
  <si>
    <t>李彦歌</t>
  </si>
  <si>
    <t>丁林芝</t>
  </si>
  <si>
    <t>庞坤</t>
  </si>
  <si>
    <t>王斯</t>
  </si>
  <si>
    <t>李倩</t>
  </si>
  <si>
    <t>刘子凡</t>
  </si>
  <si>
    <t>2019010874</t>
  </si>
  <si>
    <t>张宸艺博</t>
  </si>
  <si>
    <t>动医1904班</t>
  </si>
  <si>
    <t>2019010870</t>
  </si>
  <si>
    <t>王松林</t>
  </si>
  <si>
    <t>2019010861</t>
  </si>
  <si>
    <t>周宸宇</t>
  </si>
  <si>
    <t>2019010871</t>
  </si>
  <si>
    <t>周照斌</t>
  </si>
  <si>
    <t>2019010863</t>
  </si>
  <si>
    <t>刘晓彤</t>
  </si>
  <si>
    <t>2019010860</t>
  </si>
  <si>
    <t>王雪琴</t>
  </si>
  <si>
    <t>杨亚娟</t>
  </si>
  <si>
    <t>2019010849</t>
  </si>
  <si>
    <t>方华荣</t>
  </si>
  <si>
    <t>2019010862</t>
  </si>
  <si>
    <t>李悦</t>
  </si>
  <si>
    <t>2019010875</t>
  </si>
  <si>
    <t>王博</t>
  </si>
  <si>
    <t>2019010850</t>
  </si>
  <si>
    <t>孙会晶</t>
  </si>
  <si>
    <t>2019010858</t>
  </si>
  <si>
    <t>王丹丹</t>
  </si>
  <si>
    <t>2019010853</t>
  </si>
  <si>
    <t>曹厶允</t>
  </si>
  <si>
    <t>2019010868</t>
  </si>
  <si>
    <t>穆奕杉</t>
  </si>
  <si>
    <t>2019010854</t>
  </si>
  <si>
    <t>刘思铎</t>
  </si>
  <si>
    <t>2019010872</t>
  </si>
  <si>
    <t>朱文治</t>
  </si>
  <si>
    <t>2019010847</t>
  </si>
  <si>
    <t>禹雯</t>
  </si>
  <si>
    <t>2019010852</t>
  </si>
  <si>
    <t>马倩</t>
  </si>
  <si>
    <t>2019010857</t>
  </si>
  <si>
    <t>涂雪柔</t>
  </si>
  <si>
    <t>2019010876</t>
  </si>
  <si>
    <t>申宇鑫</t>
  </si>
  <si>
    <t>2019010856</t>
  </si>
  <si>
    <t>马思缘</t>
  </si>
  <si>
    <t>2019010851</t>
  </si>
  <si>
    <t>董爱林</t>
  </si>
  <si>
    <t>2019010867</t>
  </si>
  <si>
    <t>杜浩宇</t>
  </si>
  <si>
    <t>2019010864</t>
  </si>
  <si>
    <t>袁榕蔓</t>
  </si>
  <si>
    <t>2019010869</t>
  </si>
  <si>
    <t>耿嘉奇</t>
  </si>
  <si>
    <t>2019010859</t>
  </si>
  <si>
    <t>覃惠菁</t>
  </si>
  <si>
    <t>2019010848</t>
  </si>
  <si>
    <t>原佳仪</t>
  </si>
  <si>
    <t>2019010866</t>
  </si>
  <si>
    <t>王晓宇</t>
  </si>
  <si>
    <t>刘晓燕</t>
  </si>
  <si>
    <t>动医1905班</t>
  </si>
  <si>
    <t>刘若瑄</t>
  </si>
  <si>
    <t>孙桂平</t>
  </si>
  <si>
    <t>龚钰涵</t>
  </si>
  <si>
    <t>刘祖培</t>
  </si>
  <si>
    <t>程胜莲</t>
  </si>
  <si>
    <t>袁修磊</t>
  </si>
  <si>
    <t>史广宇</t>
  </si>
  <si>
    <t>李思谊</t>
  </si>
  <si>
    <t>李雪婷</t>
  </si>
  <si>
    <t>廖伟荣</t>
  </si>
  <si>
    <t>刘啸颖</t>
  </si>
  <si>
    <t>杨晨</t>
  </si>
  <si>
    <t>薛靖涵</t>
  </si>
  <si>
    <t>朱文龙</t>
  </si>
  <si>
    <t>白彩虹</t>
  </si>
  <si>
    <t>彭海飞</t>
  </si>
  <si>
    <t>周妮</t>
  </si>
  <si>
    <t>刘鹏辉</t>
  </si>
  <si>
    <t>卢晓安</t>
  </si>
  <si>
    <t>席榕</t>
  </si>
  <si>
    <t>秦成泰</t>
  </si>
  <si>
    <t>王斗南</t>
  </si>
  <si>
    <t>毛魏峰</t>
  </si>
  <si>
    <t>胡斌</t>
  </si>
  <si>
    <t>华梓宇</t>
  </si>
  <si>
    <t>张怡</t>
  </si>
  <si>
    <t>胡志豪</t>
  </si>
  <si>
    <t>李世荣</t>
  </si>
  <si>
    <t>黎春梅</t>
  </si>
  <si>
    <t>动医1906班</t>
  </si>
  <si>
    <t>杨婧锐</t>
  </si>
  <si>
    <t>张慧昕</t>
  </si>
  <si>
    <t>刘子辰</t>
  </si>
  <si>
    <t>陈睿琪</t>
  </si>
  <si>
    <t>刘睿男</t>
  </si>
  <si>
    <t>戴健琪</t>
  </si>
  <si>
    <t>王子硕</t>
  </si>
  <si>
    <t>刘婉琪</t>
  </si>
  <si>
    <t>杨田田</t>
  </si>
  <si>
    <t>李潇</t>
  </si>
  <si>
    <t>刘慧</t>
  </si>
  <si>
    <t>余琳莹</t>
  </si>
  <si>
    <t>孔宪源</t>
  </si>
  <si>
    <t>刘珊</t>
  </si>
  <si>
    <t>林晓迪</t>
  </si>
  <si>
    <t>余紫玲</t>
  </si>
  <si>
    <t>蒋佳登</t>
  </si>
  <si>
    <t>范学宁</t>
  </si>
  <si>
    <t>王严</t>
  </si>
  <si>
    <t>李亚杰</t>
  </si>
  <si>
    <t>王泳皓</t>
  </si>
  <si>
    <t>达瓦次仁</t>
  </si>
  <si>
    <t>赵磊</t>
  </si>
  <si>
    <t>黄萌</t>
  </si>
  <si>
    <t>邓拉</t>
  </si>
  <si>
    <t>韩鑫鑫</t>
  </si>
  <si>
    <t>葛鼎盛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</si>
</sst>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_);[Red]\(0\)"/>
    <numFmt numFmtId="41" formatCode="_ * #,##0_ ;_ * \-#,##0_ ;_ * &quot;-&quot;_ ;_ @_ "/>
    <numFmt numFmtId="178" formatCode="0.0%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32" borderId="1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17" borderId="1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0" borderId="18" applyNumberFormat="0" applyAlignment="0" applyProtection="0">
      <alignment vertical="center"/>
    </xf>
    <xf numFmtId="0" fontId="18" fillId="17" borderId="20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17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shrinkToFi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1" fillId="0" borderId="7" xfId="1" applyFont="1" applyBorder="1" applyAlignment="1" applyProtection="1">
      <alignment horizontal="center" vertical="center" wrapText="1"/>
    </xf>
    <xf numFmtId="176" fontId="1" fillId="0" borderId="2" xfId="1" applyNumberFormat="1" applyFont="1" applyBorder="1" applyAlignment="1" applyProtection="1">
      <alignment horizontal="center" vertical="center" wrapText="1"/>
    </xf>
    <xf numFmtId="176" fontId="1" fillId="0" borderId="3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79" fontId="3" fillId="0" borderId="5" xfId="1" applyNumberFormat="1" applyFont="1" applyBorder="1" applyAlignment="1" applyProtection="1">
      <alignment horizontal="center" vertical="center" wrapText="1"/>
    </xf>
    <xf numFmtId="179" fontId="3" fillId="0" borderId="6" xfId="1" applyNumberFormat="1" applyFont="1" applyBorder="1" applyAlignment="1" applyProtection="1">
      <alignment horizontal="center" vertical="center" wrapText="1"/>
    </xf>
    <xf numFmtId="179" fontId="3" fillId="0" borderId="5" xfId="0" applyNumberFormat="1" applyFont="1" applyBorder="1" applyAlignment="1">
      <alignment horizontal="center" vertical="center" wrapText="1"/>
    </xf>
    <xf numFmtId="179" fontId="3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9" fontId="3" fillId="0" borderId="5" xfId="1" applyNumberFormat="1" applyFont="1" applyFill="1" applyBorder="1" applyAlignment="1" applyProtection="1">
      <alignment horizontal="center" vertical="center" wrapText="1"/>
    </xf>
    <xf numFmtId="179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176" fontId="1" fillId="0" borderId="7" xfId="1" applyNumberFormat="1" applyFont="1" applyBorder="1" applyAlignment="1" applyProtection="1">
      <alignment horizontal="center" vertical="center" wrapText="1"/>
    </xf>
    <xf numFmtId="179" fontId="3" fillId="0" borderId="8" xfId="1" applyNumberFormat="1" applyFont="1" applyBorder="1" applyAlignment="1" applyProtection="1">
      <alignment horizontal="center" vertical="center" wrapText="1"/>
    </xf>
    <xf numFmtId="177" fontId="3" fillId="0" borderId="5" xfId="1" applyNumberFormat="1" applyFont="1" applyBorder="1" applyAlignment="1" applyProtection="1">
      <alignment horizontal="center" vertical="center" wrapText="1"/>
    </xf>
    <xf numFmtId="177" fontId="3" fillId="0" borderId="6" xfId="1" applyNumberFormat="1" applyFont="1" applyBorder="1" applyAlignment="1" applyProtection="1">
      <alignment horizontal="center" vertical="center" wrapText="1"/>
    </xf>
    <xf numFmtId="178" fontId="3" fillId="0" borderId="9" xfId="10" applyNumberFormat="1" applyFont="1" applyBorder="1" applyAlignment="1" applyProtection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7" fontId="3" fillId="0" borderId="6" xfId="1" applyNumberFormat="1" applyFont="1" applyFill="1" applyBorder="1" applyAlignment="1" applyProtection="1">
      <alignment horizontal="center" vertical="center" wrapText="1"/>
    </xf>
    <xf numFmtId="0" fontId="1" fillId="0" borderId="10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7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179" fontId="1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 wrapText="1"/>
    </xf>
    <xf numFmtId="179" fontId="3" fillId="0" borderId="9" xfId="1" applyNumberFormat="1" applyFont="1" applyBorder="1" applyAlignment="1" applyProtection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177" totalsRowShown="0">
  <autoFilter ref="A4:P17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序号"/>
    <tableColumn id="2" name="学号"/>
    <tableColumn id="3" name="姓名"/>
    <tableColumn id="4" name="年级"/>
    <tableColumn id="5" name="专业班级"/>
    <tableColumn id="6" name="德育"/>
    <tableColumn id="7" name="智育"/>
    <tableColumn id="8" name="文体"/>
    <tableColumn id="9" name="总分"/>
    <tableColumn id="10" name="班级&#10;名次"/>
    <tableColumn id="11" name="班级&#10;人数"/>
    <tableColumn id="12" name="班级&#10;排名"/>
    <tableColumn id="13" name="专业&#10;名次"/>
    <tableColumn id="14" name="专业&#10;人数"/>
    <tableColumn id="15" name="专业&#10;排名"/>
    <tableColumn id="16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177"/>
  <sheetViews>
    <sheetView tabSelected="1" zoomScale="85" zoomScaleNormal="85" workbookViewId="0">
      <selection activeCell="F18" sqref="F18"/>
    </sheetView>
  </sheetViews>
  <sheetFormatPr defaultColWidth="9" defaultRowHeight="17.45" customHeight="1"/>
  <cols>
    <col min="1" max="1" width="7.5" style="2" customWidth="1"/>
    <col min="2" max="2" width="14.875" style="2" customWidth="1"/>
    <col min="3" max="3" width="10.75" style="2" customWidth="1"/>
    <col min="4" max="4" width="8.625" style="2" customWidth="1"/>
    <col min="5" max="5" width="12.625" style="2" customWidth="1"/>
    <col min="6" max="9" width="6.5" style="3" customWidth="1"/>
    <col min="10" max="15" width="6.5" style="2" customWidth="1"/>
    <col min="16" max="16" width="8.625" style="2" customWidth="1"/>
    <col min="17" max="16384" width="9" style="2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3.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.75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37.5" customHeight="1" spans="1:19">
      <c r="A4" s="7" t="s">
        <v>3</v>
      </c>
      <c r="B4" s="8" t="s">
        <v>4</v>
      </c>
      <c r="C4" s="9" t="s">
        <v>5</v>
      </c>
      <c r="D4" s="9" t="s">
        <v>6</v>
      </c>
      <c r="E4" s="20" t="s">
        <v>7</v>
      </c>
      <c r="F4" s="21" t="s">
        <v>8</v>
      </c>
      <c r="G4" s="22" t="s">
        <v>9</v>
      </c>
      <c r="H4" s="22" t="s">
        <v>10</v>
      </c>
      <c r="I4" s="32" t="s">
        <v>11</v>
      </c>
      <c r="J4" s="8" t="s">
        <v>12</v>
      </c>
      <c r="K4" s="9" t="s">
        <v>13</v>
      </c>
      <c r="L4" s="20" t="s">
        <v>14</v>
      </c>
      <c r="M4" s="8" t="s">
        <v>15</v>
      </c>
      <c r="N4" s="9" t="s">
        <v>16</v>
      </c>
      <c r="O4" s="20" t="s">
        <v>17</v>
      </c>
      <c r="P4" s="39" t="s">
        <v>18</v>
      </c>
      <c r="S4" s="48"/>
    </row>
    <row r="5" customHeight="1" spans="1:19">
      <c r="A5" s="10">
        <v>1</v>
      </c>
      <c r="B5" s="11">
        <v>2019010761</v>
      </c>
      <c r="C5" s="12" t="s">
        <v>19</v>
      </c>
      <c r="D5" s="13">
        <v>2019</v>
      </c>
      <c r="E5" s="23" t="s">
        <v>20</v>
      </c>
      <c r="F5" s="24">
        <v>8.795</v>
      </c>
      <c r="G5" s="25">
        <v>70.645</v>
      </c>
      <c r="H5" s="25">
        <v>4.774</v>
      </c>
      <c r="I5" s="33">
        <f>SUM(F5:H5)</f>
        <v>84.214</v>
      </c>
      <c r="J5" s="34">
        <f>RANK(I5,$I$5:$I$33,0)</f>
        <v>1</v>
      </c>
      <c r="K5" s="35">
        <v>29</v>
      </c>
      <c r="L5" s="36">
        <f t="shared" ref="L5:L68" si="0">IFERROR(J5/K5,"")</f>
        <v>0.0344827586206897</v>
      </c>
      <c r="M5" s="34">
        <f t="shared" ref="M5:M36" si="1">RANK(I5,$I$5:$I$177,0)</f>
        <v>14</v>
      </c>
      <c r="N5" s="35">
        <v>173</v>
      </c>
      <c r="O5" s="36">
        <f>IFERROR(M5/N5,"")</f>
        <v>0.0809248554913295</v>
      </c>
      <c r="P5" s="40"/>
      <c r="S5" s="49"/>
    </row>
    <row r="6" customHeight="1" spans="1:19">
      <c r="A6" s="10">
        <v>2</v>
      </c>
      <c r="B6" s="14">
        <v>2019010773</v>
      </c>
      <c r="C6" s="15" t="s">
        <v>21</v>
      </c>
      <c r="D6" s="13">
        <v>2019</v>
      </c>
      <c r="E6" s="23" t="s">
        <v>20</v>
      </c>
      <c r="F6" s="26">
        <v>9.3</v>
      </c>
      <c r="G6" s="27">
        <v>69.495</v>
      </c>
      <c r="H6" s="27">
        <v>4.937</v>
      </c>
      <c r="I6" s="33">
        <f t="shared" ref="I6:I69" si="2">SUM(F6:H6)</f>
        <v>83.732</v>
      </c>
      <c r="J6" s="34">
        <f t="shared" ref="J6:J33" si="3">RANK(I6,$I$5:$I$33,0)</f>
        <v>2</v>
      </c>
      <c r="K6" s="37">
        <v>29</v>
      </c>
      <c r="L6" s="36">
        <f t="shared" si="0"/>
        <v>0.0689655172413793</v>
      </c>
      <c r="M6" s="41">
        <f t="shared" si="1"/>
        <v>18</v>
      </c>
      <c r="N6" s="35">
        <v>173</v>
      </c>
      <c r="O6" s="36">
        <f t="shared" ref="O6:O69" si="4">IFERROR(M6/N6,"")</f>
        <v>0.104046242774566</v>
      </c>
      <c r="P6" s="42"/>
      <c r="S6" s="49"/>
    </row>
    <row r="7" customHeight="1" spans="1:19">
      <c r="A7" s="10">
        <v>3</v>
      </c>
      <c r="B7" s="11">
        <v>2019010779</v>
      </c>
      <c r="C7" s="12" t="s">
        <v>22</v>
      </c>
      <c r="D7" s="13">
        <v>2019</v>
      </c>
      <c r="E7" s="23" t="s">
        <v>20</v>
      </c>
      <c r="F7" s="24">
        <v>9.1</v>
      </c>
      <c r="G7" s="25">
        <v>69.3</v>
      </c>
      <c r="H7" s="25">
        <v>4.822</v>
      </c>
      <c r="I7" s="33">
        <f t="shared" si="2"/>
        <v>83.222</v>
      </c>
      <c r="J7" s="34">
        <f t="shared" si="3"/>
        <v>3</v>
      </c>
      <c r="K7" s="35">
        <v>29</v>
      </c>
      <c r="L7" s="36">
        <f t="shared" si="0"/>
        <v>0.103448275862069</v>
      </c>
      <c r="M7" s="34">
        <f t="shared" si="1"/>
        <v>24</v>
      </c>
      <c r="N7" s="35">
        <v>173</v>
      </c>
      <c r="O7" s="36">
        <f t="shared" si="4"/>
        <v>0.138728323699422</v>
      </c>
      <c r="P7" s="40"/>
      <c r="S7" s="49"/>
    </row>
    <row r="8" customHeight="1" spans="1:19">
      <c r="A8" s="10">
        <v>4</v>
      </c>
      <c r="B8" s="11">
        <v>2019010764</v>
      </c>
      <c r="C8" s="12" t="s">
        <v>23</v>
      </c>
      <c r="D8" s="13">
        <v>2019</v>
      </c>
      <c r="E8" s="23" t="s">
        <v>20</v>
      </c>
      <c r="F8" s="24">
        <v>8.7</v>
      </c>
      <c r="G8" s="25">
        <v>69.64</v>
      </c>
      <c r="H8" s="25">
        <v>4.684</v>
      </c>
      <c r="I8" s="33">
        <f t="shared" si="2"/>
        <v>83.024</v>
      </c>
      <c r="J8" s="34">
        <f t="shared" si="3"/>
        <v>4</v>
      </c>
      <c r="K8" s="35">
        <v>29</v>
      </c>
      <c r="L8" s="36">
        <f t="shared" si="0"/>
        <v>0.137931034482759</v>
      </c>
      <c r="M8" s="34">
        <f t="shared" si="1"/>
        <v>26</v>
      </c>
      <c r="N8" s="35">
        <v>173</v>
      </c>
      <c r="O8" s="36">
        <f t="shared" si="4"/>
        <v>0.15028901734104</v>
      </c>
      <c r="P8" s="40"/>
      <c r="S8" s="49"/>
    </row>
    <row r="9" customHeight="1" spans="1:19">
      <c r="A9" s="10">
        <v>5</v>
      </c>
      <c r="B9" s="14">
        <v>2019010762</v>
      </c>
      <c r="C9" s="15" t="s">
        <v>24</v>
      </c>
      <c r="D9" s="13">
        <v>2019</v>
      </c>
      <c r="E9" s="23" t="s">
        <v>20</v>
      </c>
      <c r="F9" s="26">
        <v>10</v>
      </c>
      <c r="G9" s="27">
        <v>66.4925</v>
      </c>
      <c r="H9" s="27">
        <v>4.94</v>
      </c>
      <c r="I9" s="33">
        <f t="shared" si="2"/>
        <v>81.4325</v>
      </c>
      <c r="J9" s="34">
        <f t="shared" si="3"/>
        <v>5</v>
      </c>
      <c r="K9" s="37">
        <v>29</v>
      </c>
      <c r="L9" s="36">
        <f t="shared" si="0"/>
        <v>0.172413793103448</v>
      </c>
      <c r="M9" s="41">
        <f t="shared" si="1"/>
        <v>41</v>
      </c>
      <c r="N9" s="35">
        <v>173</v>
      </c>
      <c r="O9" s="36">
        <f t="shared" si="4"/>
        <v>0.236994219653179</v>
      </c>
      <c r="P9" s="42"/>
      <c r="S9" s="49"/>
    </row>
    <row r="10" customHeight="1" spans="1:19">
      <c r="A10" s="10">
        <v>6</v>
      </c>
      <c r="B10" s="11">
        <v>2019010758</v>
      </c>
      <c r="C10" s="12" t="s">
        <v>25</v>
      </c>
      <c r="D10" s="13">
        <v>2019</v>
      </c>
      <c r="E10" s="23" t="s">
        <v>20</v>
      </c>
      <c r="F10" s="24">
        <v>8.1</v>
      </c>
      <c r="G10" s="25">
        <v>67.3975</v>
      </c>
      <c r="H10" s="25">
        <v>4.984</v>
      </c>
      <c r="I10" s="33">
        <f t="shared" si="2"/>
        <v>80.4815</v>
      </c>
      <c r="J10" s="34">
        <f t="shared" si="3"/>
        <v>6</v>
      </c>
      <c r="K10" s="35">
        <v>29</v>
      </c>
      <c r="L10" s="36">
        <f t="shared" si="0"/>
        <v>0.206896551724138</v>
      </c>
      <c r="M10" s="34">
        <f t="shared" si="1"/>
        <v>51</v>
      </c>
      <c r="N10" s="35">
        <v>173</v>
      </c>
      <c r="O10" s="36">
        <f t="shared" si="4"/>
        <v>0.294797687861272</v>
      </c>
      <c r="P10" s="40"/>
      <c r="S10" s="49"/>
    </row>
    <row r="11" customHeight="1" spans="1:19">
      <c r="A11" s="10">
        <v>7</v>
      </c>
      <c r="B11" s="11">
        <v>2019010757</v>
      </c>
      <c r="C11" s="12" t="s">
        <v>26</v>
      </c>
      <c r="D11" s="13">
        <v>2019</v>
      </c>
      <c r="E11" s="23" t="s">
        <v>20</v>
      </c>
      <c r="F11" s="24">
        <v>8.3</v>
      </c>
      <c r="G11" s="25">
        <v>67.38</v>
      </c>
      <c r="H11" s="25">
        <v>4.8</v>
      </c>
      <c r="I11" s="33">
        <f t="shared" si="2"/>
        <v>80.48</v>
      </c>
      <c r="J11" s="34">
        <v>6</v>
      </c>
      <c r="K11" s="35">
        <v>29</v>
      </c>
      <c r="L11" s="36">
        <f t="shared" si="0"/>
        <v>0.206896551724138</v>
      </c>
      <c r="M11" s="34">
        <v>51</v>
      </c>
      <c r="N11" s="35">
        <v>173</v>
      </c>
      <c r="O11" s="36">
        <f t="shared" si="4"/>
        <v>0.294797687861272</v>
      </c>
      <c r="P11" s="40"/>
      <c r="S11" s="49"/>
    </row>
    <row r="12" customHeight="1" spans="1:19">
      <c r="A12" s="10">
        <v>8</v>
      </c>
      <c r="B12" s="11">
        <v>2019010760</v>
      </c>
      <c r="C12" s="12" t="s">
        <v>27</v>
      </c>
      <c r="D12" s="13">
        <v>2019</v>
      </c>
      <c r="E12" s="23" t="s">
        <v>20</v>
      </c>
      <c r="F12" s="24">
        <v>9.6</v>
      </c>
      <c r="G12" s="25">
        <v>64.105</v>
      </c>
      <c r="H12" s="25">
        <v>5.4</v>
      </c>
      <c r="I12" s="33">
        <f t="shared" si="2"/>
        <v>79.105</v>
      </c>
      <c r="J12" s="34">
        <f t="shared" si="3"/>
        <v>8</v>
      </c>
      <c r="K12" s="35">
        <v>29</v>
      </c>
      <c r="L12" s="36">
        <f t="shared" si="0"/>
        <v>0.275862068965517</v>
      </c>
      <c r="M12" s="34">
        <f t="shared" si="1"/>
        <v>67</v>
      </c>
      <c r="N12" s="35">
        <v>173</v>
      </c>
      <c r="O12" s="36">
        <f t="shared" si="4"/>
        <v>0.38728323699422</v>
      </c>
      <c r="P12" s="40"/>
      <c r="S12" s="49"/>
    </row>
    <row r="13" customHeight="1" spans="1:19">
      <c r="A13" s="10">
        <v>9</v>
      </c>
      <c r="B13" s="14">
        <v>2019010772</v>
      </c>
      <c r="C13" s="15" t="s">
        <v>28</v>
      </c>
      <c r="D13" s="13">
        <v>2019</v>
      </c>
      <c r="E13" s="23" t="s">
        <v>20</v>
      </c>
      <c r="F13" s="26">
        <v>8.9</v>
      </c>
      <c r="G13" s="27">
        <v>65.22</v>
      </c>
      <c r="H13" s="27">
        <v>4.9</v>
      </c>
      <c r="I13" s="33">
        <f t="shared" si="2"/>
        <v>79.02</v>
      </c>
      <c r="J13" s="34">
        <f t="shared" si="3"/>
        <v>9</v>
      </c>
      <c r="K13" s="37">
        <v>29</v>
      </c>
      <c r="L13" s="36">
        <f t="shared" si="0"/>
        <v>0.310344827586207</v>
      </c>
      <c r="M13" s="41">
        <f t="shared" si="1"/>
        <v>70</v>
      </c>
      <c r="N13" s="35">
        <v>173</v>
      </c>
      <c r="O13" s="36">
        <f t="shared" si="4"/>
        <v>0.404624277456647</v>
      </c>
      <c r="P13" s="42"/>
      <c r="S13" s="49"/>
    </row>
    <row r="14" customHeight="1" spans="1:19">
      <c r="A14" s="10">
        <v>10</v>
      </c>
      <c r="B14" s="11">
        <v>2019010781</v>
      </c>
      <c r="C14" s="12" t="s">
        <v>29</v>
      </c>
      <c r="D14" s="13">
        <v>2019</v>
      </c>
      <c r="E14" s="23" t="s">
        <v>20</v>
      </c>
      <c r="F14" s="24">
        <v>9.1</v>
      </c>
      <c r="G14" s="25">
        <v>64.92</v>
      </c>
      <c r="H14" s="25">
        <v>4.59</v>
      </c>
      <c r="I14" s="33">
        <f t="shared" si="2"/>
        <v>78.61</v>
      </c>
      <c r="J14" s="34">
        <f t="shared" si="3"/>
        <v>12</v>
      </c>
      <c r="K14" s="35">
        <v>29</v>
      </c>
      <c r="L14" s="36">
        <f t="shared" si="0"/>
        <v>0.413793103448276</v>
      </c>
      <c r="M14" s="34">
        <f t="shared" si="1"/>
        <v>75</v>
      </c>
      <c r="N14" s="35">
        <v>173</v>
      </c>
      <c r="O14" s="36">
        <f t="shared" si="4"/>
        <v>0.433526011560694</v>
      </c>
      <c r="P14" s="40"/>
      <c r="S14" s="49"/>
    </row>
    <row r="15" ht="17.25" customHeight="1" spans="1:19">
      <c r="A15" s="10">
        <v>11</v>
      </c>
      <c r="B15" s="14">
        <v>2019010767</v>
      </c>
      <c r="C15" s="15" t="s">
        <v>30</v>
      </c>
      <c r="D15" s="13">
        <v>2019</v>
      </c>
      <c r="E15" s="28" t="s">
        <v>20</v>
      </c>
      <c r="F15" s="26">
        <v>8.5</v>
      </c>
      <c r="G15" s="27">
        <v>65.47</v>
      </c>
      <c r="H15" s="27">
        <v>4.85</v>
      </c>
      <c r="I15" s="33">
        <f t="shared" si="2"/>
        <v>78.82</v>
      </c>
      <c r="J15" s="34">
        <f t="shared" si="3"/>
        <v>10</v>
      </c>
      <c r="K15" s="37">
        <v>29</v>
      </c>
      <c r="L15" s="36">
        <f t="shared" si="0"/>
        <v>0.344827586206897</v>
      </c>
      <c r="M15" s="41">
        <f t="shared" si="1"/>
        <v>72</v>
      </c>
      <c r="N15" s="35">
        <v>173</v>
      </c>
      <c r="O15" s="36">
        <f t="shared" si="4"/>
        <v>0.416184971098266</v>
      </c>
      <c r="P15" s="42"/>
      <c r="S15" s="49"/>
    </row>
    <row r="16" ht="17.25" customHeight="1" spans="1:19">
      <c r="A16" s="10">
        <v>12</v>
      </c>
      <c r="B16" s="14">
        <v>2019010763</v>
      </c>
      <c r="C16" s="15" t="s">
        <v>31</v>
      </c>
      <c r="D16" s="13">
        <v>2019</v>
      </c>
      <c r="E16" s="23" t="s">
        <v>20</v>
      </c>
      <c r="F16" s="26">
        <v>8.4</v>
      </c>
      <c r="G16" s="27">
        <v>64.64</v>
      </c>
      <c r="H16" s="27">
        <v>4.72</v>
      </c>
      <c r="I16" s="33">
        <f t="shared" si="2"/>
        <v>77.76</v>
      </c>
      <c r="J16" s="34">
        <f t="shared" si="3"/>
        <v>13</v>
      </c>
      <c r="K16" s="37">
        <v>29</v>
      </c>
      <c r="L16" s="36">
        <f t="shared" si="0"/>
        <v>0.448275862068966</v>
      </c>
      <c r="M16" s="41">
        <f t="shared" si="1"/>
        <v>83</v>
      </c>
      <c r="N16" s="35">
        <v>173</v>
      </c>
      <c r="O16" s="36">
        <f t="shared" si="4"/>
        <v>0.479768786127168</v>
      </c>
      <c r="P16" s="42"/>
      <c r="S16" s="49"/>
    </row>
    <row r="17" ht="17.25" customHeight="1" spans="1:19">
      <c r="A17" s="10">
        <v>13</v>
      </c>
      <c r="B17" s="11">
        <v>2019010770</v>
      </c>
      <c r="C17" s="12" t="s">
        <v>32</v>
      </c>
      <c r="D17" s="13">
        <v>2019</v>
      </c>
      <c r="E17" s="23" t="s">
        <v>20</v>
      </c>
      <c r="F17" s="24">
        <v>8</v>
      </c>
      <c r="G17" s="25">
        <v>64.77</v>
      </c>
      <c r="H17" s="25">
        <v>4.87</v>
      </c>
      <c r="I17" s="33">
        <f t="shared" si="2"/>
        <v>77.64</v>
      </c>
      <c r="J17" s="34">
        <f t="shared" si="3"/>
        <v>14</v>
      </c>
      <c r="K17" s="35">
        <v>29</v>
      </c>
      <c r="L17" s="36">
        <f t="shared" si="0"/>
        <v>0.482758620689655</v>
      </c>
      <c r="M17" s="34">
        <f t="shared" si="1"/>
        <v>84</v>
      </c>
      <c r="N17" s="35">
        <v>173</v>
      </c>
      <c r="O17" s="36">
        <f t="shared" si="4"/>
        <v>0.485549132947977</v>
      </c>
      <c r="P17" s="40"/>
      <c r="S17" s="49"/>
    </row>
    <row r="18" customHeight="1" spans="1:19">
      <c r="A18" s="10">
        <v>14</v>
      </c>
      <c r="B18" s="16">
        <v>2019010786</v>
      </c>
      <c r="C18" s="17" t="s">
        <v>33</v>
      </c>
      <c r="D18" s="13">
        <v>2019</v>
      </c>
      <c r="E18" s="23" t="s">
        <v>20</v>
      </c>
      <c r="F18" s="29">
        <v>9.1425</v>
      </c>
      <c r="G18" s="30">
        <v>62.8275</v>
      </c>
      <c r="H18" s="30">
        <v>4.3765</v>
      </c>
      <c r="I18" s="33">
        <f t="shared" si="2"/>
        <v>76.3465</v>
      </c>
      <c r="J18" s="34">
        <f t="shared" si="3"/>
        <v>17</v>
      </c>
      <c r="K18" s="38">
        <v>29</v>
      </c>
      <c r="L18" s="36">
        <f t="shared" si="0"/>
        <v>0.586206896551724</v>
      </c>
      <c r="M18" s="43">
        <f t="shared" si="1"/>
        <v>94</v>
      </c>
      <c r="N18" s="35">
        <v>173</v>
      </c>
      <c r="O18" s="36">
        <f t="shared" si="4"/>
        <v>0.543352601156069</v>
      </c>
      <c r="P18" s="44"/>
      <c r="S18" s="49"/>
    </row>
    <row r="19" customHeight="1" spans="1:19">
      <c r="A19" s="10">
        <v>15</v>
      </c>
      <c r="B19" s="14">
        <v>2019010771</v>
      </c>
      <c r="C19" s="15" t="s">
        <v>34</v>
      </c>
      <c r="D19" s="13">
        <v>2019</v>
      </c>
      <c r="E19" s="23" t="s">
        <v>20</v>
      </c>
      <c r="F19" s="26">
        <v>8.55</v>
      </c>
      <c r="G19" s="27">
        <v>63.125</v>
      </c>
      <c r="H19" s="27">
        <v>4.98</v>
      </c>
      <c r="I19" s="33">
        <f t="shared" si="2"/>
        <v>76.655</v>
      </c>
      <c r="J19" s="34">
        <f t="shared" si="3"/>
        <v>15</v>
      </c>
      <c r="K19" s="37">
        <v>29</v>
      </c>
      <c r="L19" s="36">
        <f t="shared" si="0"/>
        <v>0.517241379310345</v>
      </c>
      <c r="M19" s="41">
        <f t="shared" si="1"/>
        <v>92</v>
      </c>
      <c r="N19" s="35">
        <v>173</v>
      </c>
      <c r="O19" s="36">
        <f t="shared" si="4"/>
        <v>0.531791907514451</v>
      </c>
      <c r="P19" s="42"/>
      <c r="S19" s="49"/>
    </row>
    <row r="20" customHeight="1" spans="1:19">
      <c r="A20" s="10">
        <v>16</v>
      </c>
      <c r="B20" s="14">
        <v>2019010769</v>
      </c>
      <c r="C20" s="15" t="s">
        <v>35</v>
      </c>
      <c r="D20" s="13">
        <v>2019</v>
      </c>
      <c r="E20" s="28" t="s">
        <v>20</v>
      </c>
      <c r="F20" s="26">
        <v>9.05</v>
      </c>
      <c r="G20" s="27">
        <v>62.705</v>
      </c>
      <c r="H20" s="27">
        <v>4.9</v>
      </c>
      <c r="I20" s="33">
        <f t="shared" si="2"/>
        <v>76.655</v>
      </c>
      <c r="J20" s="34">
        <f t="shared" si="3"/>
        <v>15</v>
      </c>
      <c r="K20" s="37">
        <v>29</v>
      </c>
      <c r="L20" s="36">
        <f t="shared" si="0"/>
        <v>0.517241379310345</v>
      </c>
      <c r="M20" s="41">
        <f t="shared" si="1"/>
        <v>92</v>
      </c>
      <c r="N20" s="35">
        <v>173</v>
      </c>
      <c r="O20" s="36">
        <f t="shared" si="4"/>
        <v>0.531791907514451</v>
      </c>
      <c r="P20" s="42"/>
      <c r="S20" s="49"/>
    </row>
    <row r="21" customHeight="1" spans="1:19">
      <c r="A21" s="10">
        <v>17</v>
      </c>
      <c r="B21" s="11">
        <v>2019010777</v>
      </c>
      <c r="C21" s="12" t="s">
        <v>36</v>
      </c>
      <c r="D21" s="13">
        <v>2019</v>
      </c>
      <c r="E21" s="23" t="s">
        <v>20</v>
      </c>
      <c r="F21" s="24">
        <v>8.695</v>
      </c>
      <c r="G21" s="25">
        <v>62.023</v>
      </c>
      <c r="H21" s="25">
        <v>4.44</v>
      </c>
      <c r="I21" s="33">
        <f t="shared" si="2"/>
        <v>75.158</v>
      </c>
      <c r="J21" s="34">
        <f t="shared" si="3"/>
        <v>19</v>
      </c>
      <c r="K21" s="35">
        <v>29</v>
      </c>
      <c r="L21" s="36">
        <f t="shared" si="0"/>
        <v>0.655172413793103</v>
      </c>
      <c r="M21" s="34">
        <f t="shared" si="1"/>
        <v>107</v>
      </c>
      <c r="N21" s="35">
        <v>173</v>
      </c>
      <c r="O21" s="36">
        <f t="shared" si="4"/>
        <v>0.61849710982659</v>
      </c>
      <c r="P21" s="40"/>
      <c r="S21" s="49"/>
    </row>
    <row r="22" customHeight="1" spans="1:19">
      <c r="A22" s="10">
        <v>18</v>
      </c>
      <c r="B22" s="11">
        <v>2019010775</v>
      </c>
      <c r="C22" s="12" t="s">
        <v>37</v>
      </c>
      <c r="D22" s="13">
        <v>2019</v>
      </c>
      <c r="E22" s="23" t="s">
        <v>20</v>
      </c>
      <c r="F22" s="24">
        <v>8.1925</v>
      </c>
      <c r="G22" s="25">
        <v>63.76</v>
      </c>
      <c r="H22" s="25">
        <v>4.16</v>
      </c>
      <c r="I22" s="33">
        <f t="shared" si="2"/>
        <v>76.1125</v>
      </c>
      <c r="J22" s="34">
        <f t="shared" si="3"/>
        <v>18</v>
      </c>
      <c r="K22" s="35">
        <v>29</v>
      </c>
      <c r="L22" s="36">
        <f t="shared" si="0"/>
        <v>0.620689655172414</v>
      </c>
      <c r="M22" s="34">
        <f t="shared" si="1"/>
        <v>98</v>
      </c>
      <c r="N22" s="35">
        <v>173</v>
      </c>
      <c r="O22" s="36">
        <f t="shared" si="4"/>
        <v>0.566473988439306</v>
      </c>
      <c r="P22" s="40"/>
      <c r="S22" s="49"/>
    </row>
    <row r="23" customHeight="1" spans="1:19">
      <c r="A23" s="10">
        <v>19</v>
      </c>
      <c r="B23" s="13">
        <v>2019010766</v>
      </c>
      <c r="C23" s="12" t="s">
        <v>38</v>
      </c>
      <c r="D23" s="13">
        <v>2019</v>
      </c>
      <c r="E23" s="23" t="s">
        <v>20</v>
      </c>
      <c r="F23" s="25">
        <v>8.04</v>
      </c>
      <c r="G23" s="25">
        <v>65.528</v>
      </c>
      <c r="H23" s="25">
        <v>5.13</v>
      </c>
      <c r="I23" s="33">
        <f t="shared" si="2"/>
        <v>78.698</v>
      </c>
      <c r="J23" s="34">
        <f t="shared" si="3"/>
        <v>11</v>
      </c>
      <c r="K23" s="35">
        <v>29</v>
      </c>
      <c r="L23" s="36">
        <f t="shared" si="0"/>
        <v>0.379310344827586</v>
      </c>
      <c r="M23" s="35">
        <f t="shared" si="1"/>
        <v>74</v>
      </c>
      <c r="N23" s="35">
        <v>173</v>
      </c>
      <c r="O23" s="36">
        <f t="shared" si="4"/>
        <v>0.427745664739884</v>
      </c>
      <c r="P23" s="45"/>
      <c r="S23" s="49"/>
    </row>
    <row r="24" customHeight="1" spans="1:19">
      <c r="A24" s="10">
        <v>20</v>
      </c>
      <c r="B24" s="13">
        <v>2019010785</v>
      </c>
      <c r="C24" s="12" t="s">
        <v>39</v>
      </c>
      <c r="D24" s="13">
        <v>2019</v>
      </c>
      <c r="E24" s="23" t="s">
        <v>20</v>
      </c>
      <c r="F24" s="25">
        <v>8.65</v>
      </c>
      <c r="G24" s="25">
        <v>60.5825</v>
      </c>
      <c r="H24" s="25">
        <v>4.65</v>
      </c>
      <c r="I24" s="33">
        <f t="shared" si="2"/>
        <v>73.8825</v>
      </c>
      <c r="J24" s="34">
        <f t="shared" si="3"/>
        <v>22</v>
      </c>
      <c r="K24" s="35">
        <v>29</v>
      </c>
      <c r="L24" s="36">
        <f t="shared" si="0"/>
        <v>0.758620689655172</v>
      </c>
      <c r="M24" s="35">
        <f t="shared" si="1"/>
        <v>124</v>
      </c>
      <c r="N24" s="35">
        <v>173</v>
      </c>
      <c r="O24" s="36">
        <f t="shared" si="4"/>
        <v>0.716763005780347</v>
      </c>
      <c r="P24" s="45"/>
      <c r="S24" s="49"/>
    </row>
    <row r="25" customHeight="1" spans="1:19">
      <c r="A25" s="10">
        <v>21</v>
      </c>
      <c r="B25" s="13">
        <v>2019010780</v>
      </c>
      <c r="C25" s="12" t="s">
        <v>40</v>
      </c>
      <c r="D25" s="13">
        <v>2019</v>
      </c>
      <c r="E25" s="23" t="s">
        <v>20</v>
      </c>
      <c r="F25" s="25">
        <v>6.9</v>
      </c>
      <c r="G25" s="25">
        <v>62.06</v>
      </c>
      <c r="H25" s="25">
        <v>5.1</v>
      </c>
      <c r="I25" s="33">
        <f t="shared" si="2"/>
        <v>74.06</v>
      </c>
      <c r="J25" s="34">
        <f t="shared" si="3"/>
        <v>20</v>
      </c>
      <c r="K25" s="35">
        <v>29</v>
      </c>
      <c r="L25" s="36">
        <f t="shared" si="0"/>
        <v>0.689655172413793</v>
      </c>
      <c r="M25" s="35">
        <f t="shared" si="1"/>
        <v>122</v>
      </c>
      <c r="N25" s="35">
        <v>173</v>
      </c>
      <c r="O25" s="36">
        <f t="shared" si="4"/>
        <v>0.705202312138728</v>
      </c>
      <c r="P25" s="45"/>
      <c r="S25" s="49"/>
    </row>
    <row r="26" customHeight="1" spans="1:19">
      <c r="A26" s="10">
        <v>22</v>
      </c>
      <c r="B26" s="13">
        <v>2019010783</v>
      </c>
      <c r="C26" s="12" t="s">
        <v>41</v>
      </c>
      <c r="D26" s="13">
        <v>2019</v>
      </c>
      <c r="E26" s="23" t="s">
        <v>20</v>
      </c>
      <c r="F26" s="25">
        <v>7.25</v>
      </c>
      <c r="G26" s="25">
        <v>62.625</v>
      </c>
      <c r="H26" s="25">
        <v>4.14</v>
      </c>
      <c r="I26" s="33">
        <f t="shared" si="2"/>
        <v>74.015</v>
      </c>
      <c r="J26" s="34">
        <f t="shared" si="3"/>
        <v>21</v>
      </c>
      <c r="K26" s="35">
        <v>29</v>
      </c>
      <c r="L26" s="36">
        <f t="shared" si="0"/>
        <v>0.724137931034483</v>
      </c>
      <c r="M26" s="35">
        <f t="shared" si="1"/>
        <v>123</v>
      </c>
      <c r="N26" s="35">
        <v>173</v>
      </c>
      <c r="O26" s="36">
        <f t="shared" si="4"/>
        <v>0.710982658959538</v>
      </c>
      <c r="P26" s="45"/>
      <c r="S26" s="49"/>
    </row>
    <row r="27" customHeight="1" spans="1:19">
      <c r="A27" s="10">
        <v>23</v>
      </c>
      <c r="B27" s="13">
        <v>2019010759</v>
      </c>
      <c r="C27" s="12" t="s">
        <v>42</v>
      </c>
      <c r="D27" s="13">
        <v>2019</v>
      </c>
      <c r="E27" s="23" t="s">
        <v>20</v>
      </c>
      <c r="F27" s="25">
        <v>8.6</v>
      </c>
      <c r="G27" s="25">
        <v>60.02</v>
      </c>
      <c r="H27" s="25">
        <v>4.7</v>
      </c>
      <c r="I27" s="33">
        <f t="shared" si="2"/>
        <v>73.32</v>
      </c>
      <c r="J27" s="34">
        <f t="shared" si="3"/>
        <v>23</v>
      </c>
      <c r="K27" s="35">
        <v>29</v>
      </c>
      <c r="L27" s="36">
        <f t="shared" si="0"/>
        <v>0.793103448275862</v>
      </c>
      <c r="M27" s="35">
        <f t="shared" si="1"/>
        <v>130</v>
      </c>
      <c r="N27" s="35">
        <v>173</v>
      </c>
      <c r="O27" s="36">
        <f t="shared" si="4"/>
        <v>0.751445086705202</v>
      </c>
      <c r="P27" s="45"/>
      <c r="S27" s="49"/>
    </row>
    <row r="28" customHeight="1" spans="1:19">
      <c r="A28" s="10">
        <v>24</v>
      </c>
      <c r="B28" s="13">
        <v>2019010778</v>
      </c>
      <c r="C28" s="12" t="s">
        <v>43</v>
      </c>
      <c r="D28" s="13">
        <v>2019</v>
      </c>
      <c r="E28" s="23" t="s">
        <v>20</v>
      </c>
      <c r="F28" s="25">
        <v>8.5</v>
      </c>
      <c r="G28" s="25">
        <v>57.31</v>
      </c>
      <c r="H28" s="25">
        <v>4.57</v>
      </c>
      <c r="I28" s="33">
        <f t="shared" si="2"/>
        <v>70.38</v>
      </c>
      <c r="J28" s="34">
        <f t="shared" si="3"/>
        <v>24</v>
      </c>
      <c r="K28" s="35">
        <v>29</v>
      </c>
      <c r="L28" s="36">
        <f t="shared" si="0"/>
        <v>0.827586206896552</v>
      </c>
      <c r="M28" s="35">
        <f t="shared" si="1"/>
        <v>146</v>
      </c>
      <c r="N28" s="35">
        <v>173</v>
      </c>
      <c r="O28" s="36">
        <f t="shared" si="4"/>
        <v>0.84393063583815</v>
      </c>
      <c r="P28" s="45"/>
      <c r="S28" s="49"/>
    </row>
    <row r="29" customHeight="1" spans="1:19">
      <c r="A29" s="10">
        <v>25</v>
      </c>
      <c r="B29" s="18">
        <v>2019010774</v>
      </c>
      <c r="C29" s="15" t="s">
        <v>44</v>
      </c>
      <c r="D29" s="13">
        <v>2019</v>
      </c>
      <c r="E29" s="28" t="s">
        <v>20</v>
      </c>
      <c r="F29" s="27">
        <v>9</v>
      </c>
      <c r="G29" s="27">
        <v>56.85</v>
      </c>
      <c r="H29" s="27">
        <v>4.34</v>
      </c>
      <c r="I29" s="33">
        <f t="shared" si="2"/>
        <v>70.19</v>
      </c>
      <c r="J29" s="34">
        <f t="shared" si="3"/>
        <v>25</v>
      </c>
      <c r="K29" s="37">
        <v>29</v>
      </c>
      <c r="L29" s="36">
        <f t="shared" si="0"/>
        <v>0.862068965517241</v>
      </c>
      <c r="M29" s="37">
        <f t="shared" si="1"/>
        <v>147</v>
      </c>
      <c r="N29" s="35">
        <v>173</v>
      </c>
      <c r="O29" s="36">
        <f t="shared" si="4"/>
        <v>0.84971098265896</v>
      </c>
      <c r="P29" s="46"/>
      <c r="S29" s="49"/>
    </row>
    <row r="30" customHeight="1" spans="1:19">
      <c r="A30" s="10">
        <v>26</v>
      </c>
      <c r="B30" s="19">
        <v>2019010776</v>
      </c>
      <c r="C30" s="17" t="s">
        <v>45</v>
      </c>
      <c r="D30" s="13">
        <v>2019</v>
      </c>
      <c r="E30" s="23" t="s">
        <v>20</v>
      </c>
      <c r="F30" s="30">
        <v>8.5</v>
      </c>
      <c r="G30" s="30">
        <v>54.7</v>
      </c>
      <c r="H30" s="30">
        <v>4.78</v>
      </c>
      <c r="I30" s="33">
        <f t="shared" si="2"/>
        <v>67.98</v>
      </c>
      <c r="J30" s="34">
        <f t="shared" si="3"/>
        <v>26</v>
      </c>
      <c r="K30" s="38">
        <v>29</v>
      </c>
      <c r="L30" s="36">
        <f t="shared" si="0"/>
        <v>0.896551724137931</v>
      </c>
      <c r="M30" s="38">
        <f t="shared" si="1"/>
        <v>161</v>
      </c>
      <c r="N30" s="35">
        <v>173</v>
      </c>
      <c r="O30" s="36">
        <f t="shared" si="4"/>
        <v>0.930635838150289</v>
      </c>
      <c r="P30" s="47"/>
      <c r="S30" s="49"/>
    </row>
    <row r="31" customHeight="1" spans="1:19">
      <c r="A31" s="10">
        <v>27</v>
      </c>
      <c r="B31" s="18">
        <v>2019010784</v>
      </c>
      <c r="C31" s="15" t="s">
        <v>46</v>
      </c>
      <c r="D31" s="13">
        <v>2019</v>
      </c>
      <c r="E31" s="28" t="s">
        <v>20</v>
      </c>
      <c r="F31" s="27">
        <v>7.85</v>
      </c>
      <c r="G31" s="27">
        <v>53.583</v>
      </c>
      <c r="H31" s="27">
        <v>4.6</v>
      </c>
      <c r="I31" s="33">
        <f t="shared" si="2"/>
        <v>66.033</v>
      </c>
      <c r="J31" s="34">
        <f t="shared" si="3"/>
        <v>27</v>
      </c>
      <c r="K31" s="37">
        <v>29</v>
      </c>
      <c r="L31" s="36">
        <f t="shared" si="0"/>
        <v>0.931034482758621</v>
      </c>
      <c r="M31" s="37">
        <f t="shared" si="1"/>
        <v>167</v>
      </c>
      <c r="N31" s="35">
        <v>173</v>
      </c>
      <c r="O31" s="36">
        <f t="shared" si="4"/>
        <v>0.965317919075145</v>
      </c>
      <c r="P31" s="46"/>
      <c r="S31" s="49"/>
    </row>
    <row r="32" customHeight="1" spans="1:19">
      <c r="A32" s="10">
        <v>28</v>
      </c>
      <c r="B32" s="13">
        <v>2019010782</v>
      </c>
      <c r="C32" s="12" t="s">
        <v>47</v>
      </c>
      <c r="D32" s="13">
        <v>2019</v>
      </c>
      <c r="E32" s="23" t="s">
        <v>20</v>
      </c>
      <c r="F32" s="25">
        <v>7.85</v>
      </c>
      <c r="G32" s="25">
        <v>53.493</v>
      </c>
      <c r="H32" s="25">
        <v>4.6</v>
      </c>
      <c r="I32" s="33">
        <f t="shared" si="2"/>
        <v>65.943</v>
      </c>
      <c r="J32" s="34">
        <f t="shared" si="3"/>
        <v>28</v>
      </c>
      <c r="K32" s="35">
        <v>29</v>
      </c>
      <c r="L32" s="36">
        <f t="shared" si="0"/>
        <v>0.96551724137931</v>
      </c>
      <c r="M32" s="35">
        <f t="shared" si="1"/>
        <v>168</v>
      </c>
      <c r="N32" s="35">
        <v>173</v>
      </c>
      <c r="O32" s="36">
        <f t="shared" si="4"/>
        <v>0.971098265895954</v>
      </c>
      <c r="P32" s="45"/>
      <c r="S32" s="49"/>
    </row>
    <row r="33" customHeight="1" spans="1:19">
      <c r="A33" s="10">
        <v>29</v>
      </c>
      <c r="B33" s="18">
        <v>2019010765</v>
      </c>
      <c r="C33" s="15" t="s">
        <v>48</v>
      </c>
      <c r="D33" s="13">
        <v>2019</v>
      </c>
      <c r="E33" s="28" t="s">
        <v>20</v>
      </c>
      <c r="F33" s="27">
        <v>7.8</v>
      </c>
      <c r="G33" s="27">
        <v>51.393</v>
      </c>
      <c r="H33" s="27">
        <v>5.047</v>
      </c>
      <c r="I33" s="33">
        <f t="shared" si="2"/>
        <v>64.24</v>
      </c>
      <c r="J33" s="34">
        <f t="shared" si="3"/>
        <v>29</v>
      </c>
      <c r="K33" s="37">
        <v>29</v>
      </c>
      <c r="L33" s="36">
        <f t="shared" si="0"/>
        <v>1</v>
      </c>
      <c r="M33" s="37">
        <f t="shared" si="1"/>
        <v>171</v>
      </c>
      <c r="N33" s="35">
        <v>173</v>
      </c>
      <c r="O33" s="36">
        <f t="shared" si="4"/>
        <v>0.988439306358382</v>
      </c>
      <c r="P33" s="46"/>
      <c r="S33" s="49"/>
    </row>
    <row r="34" customHeight="1" spans="1:19">
      <c r="A34" s="10">
        <v>30</v>
      </c>
      <c r="B34" s="19" t="s">
        <v>49</v>
      </c>
      <c r="C34" s="17" t="s">
        <v>50</v>
      </c>
      <c r="D34" s="13">
        <v>2019</v>
      </c>
      <c r="E34" s="31" t="s">
        <v>51</v>
      </c>
      <c r="F34" s="30">
        <v>9.1425</v>
      </c>
      <c r="G34" s="30">
        <v>73.975</v>
      </c>
      <c r="H34" s="30">
        <v>4.585</v>
      </c>
      <c r="I34" s="33">
        <f t="shared" si="2"/>
        <v>87.7025</v>
      </c>
      <c r="J34" s="38">
        <f>RANK(I34,$I$34:$I$62,0)</f>
        <v>1</v>
      </c>
      <c r="K34" s="38">
        <v>29</v>
      </c>
      <c r="L34" s="36">
        <f t="shared" si="0"/>
        <v>0.0344827586206897</v>
      </c>
      <c r="M34" s="38">
        <f t="shared" si="1"/>
        <v>2</v>
      </c>
      <c r="N34" s="35">
        <v>173</v>
      </c>
      <c r="O34" s="36">
        <f t="shared" si="4"/>
        <v>0.0115606936416185</v>
      </c>
      <c r="P34" s="47"/>
      <c r="S34" s="49"/>
    </row>
    <row r="35" customHeight="1" spans="1:19">
      <c r="A35" s="10">
        <v>31</v>
      </c>
      <c r="B35" s="19" t="s">
        <v>52</v>
      </c>
      <c r="C35" s="17" t="s">
        <v>53</v>
      </c>
      <c r="D35" s="13">
        <v>2019</v>
      </c>
      <c r="E35" s="31" t="s">
        <v>51</v>
      </c>
      <c r="F35" s="30">
        <v>9.9</v>
      </c>
      <c r="G35" s="30">
        <v>68.405</v>
      </c>
      <c r="H35" s="30">
        <v>4.213</v>
      </c>
      <c r="I35" s="33">
        <f t="shared" si="2"/>
        <v>82.518</v>
      </c>
      <c r="J35" s="38">
        <f t="shared" ref="J35:J62" si="5">RANK(I35,$I$34:$I$62,0)</f>
        <v>2</v>
      </c>
      <c r="K35" s="38">
        <v>29</v>
      </c>
      <c r="L35" s="36">
        <f t="shared" si="0"/>
        <v>0.0689655172413793</v>
      </c>
      <c r="M35" s="38">
        <f t="shared" si="1"/>
        <v>30</v>
      </c>
      <c r="N35" s="35">
        <v>173</v>
      </c>
      <c r="O35" s="36">
        <f t="shared" si="4"/>
        <v>0.173410404624277</v>
      </c>
      <c r="P35" s="47"/>
      <c r="S35" s="49"/>
    </row>
    <row r="36" customHeight="1" spans="1:19">
      <c r="A36" s="10">
        <v>32</v>
      </c>
      <c r="B36" s="19" t="s">
        <v>54</v>
      </c>
      <c r="C36" s="17" t="s">
        <v>55</v>
      </c>
      <c r="D36" s="13">
        <v>2019</v>
      </c>
      <c r="E36" s="31" t="s">
        <v>51</v>
      </c>
      <c r="F36" s="30">
        <v>7.7</v>
      </c>
      <c r="G36" s="30">
        <v>69.975</v>
      </c>
      <c r="H36" s="30">
        <v>4.09</v>
      </c>
      <c r="I36" s="33">
        <f t="shared" si="2"/>
        <v>81.765</v>
      </c>
      <c r="J36" s="38">
        <f t="shared" si="5"/>
        <v>3</v>
      </c>
      <c r="K36" s="38">
        <v>29</v>
      </c>
      <c r="L36" s="36">
        <f t="shared" si="0"/>
        <v>0.103448275862069</v>
      </c>
      <c r="M36" s="38">
        <f t="shared" si="1"/>
        <v>38</v>
      </c>
      <c r="N36" s="35">
        <v>173</v>
      </c>
      <c r="O36" s="36">
        <f t="shared" si="4"/>
        <v>0.219653179190751</v>
      </c>
      <c r="P36" s="47"/>
      <c r="S36" s="49"/>
    </row>
    <row r="37" customHeight="1" spans="1:19">
      <c r="A37" s="10">
        <v>33</v>
      </c>
      <c r="B37" s="19" t="s">
        <v>56</v>
      </c>
      <c r="C37" s="17" t="s">
        <v>57</v>
      </c>
      <c r="D37" s="13">
        <v>2019</v>
      </c>
      <c r="E37" s="31" t="s">
        <v>51</v>
      </c>
      <c r="F37" s="30">
        <v>8.15</v>
      </c>
      <c r="G37" s="30">
        <v>69.04</v>
      </c>
      <c r="H37" s="30">
        <v>4.35</v>
      </c>
      <c r="I37" s="33">
        <f t="shared" si="2"/>
        <v>81.54</v>
      </c>
      <c r="J37" s="38">
        <f t="shared" si="5"/>
        <v>4</v>
      </c>
      <c r="K37" s="38">
        <v>29</v>
      </c>
      <c r="L37" s="36">
        <f t="shared" si="0"/>
        <v>0.137931034482759</v>
      </c>
      <c r="M37" s="38">
        <f t="shared" ref="M37:M68" si="6">RANK(I37,$I$5:$I$177,0)</f>
        <v>39</v>
      </c>
      <c r="N37" s="35">
        <v>173</v>
      </c>
      <c r="O37" s="36">
        <f t="shared" si="4"/>
        <v>0.225433526011561</v>
      </c>
      <c r="P37" s="47"/>
      <c r="S37" s="49"/>
    </row>
    <row r="38" customHeight="1" spans="1:19">
      <c r="A38" s="10">
        <v>34</v>
      </c>
      <c r="B38" s="19" t="s">
        <v>58</v>
      </c>
      <c r="C38" s="17" t="s">
        <v>59</v>
      </c>
      <c r="D38" s="13">
        <v>2019</v>
      </c>
      <c r="E38" s="31" t="s">
        <v>51</v>
      </c>
      <c r="F38" s="30">
        <v>9.5</v>
      </c>
      <c r="G38" s="30">
        <v>66.8075</v>
      </c>
      <c r="H38" s="30">
        <v>4.237</v>
      </c>
      <c r="I38" s="33">
        <f t="shared" si="2"/>
        <v>80.5445</v>
      </c>
      <c r="J38" s="38">
        <f t="shared" si="5"/>
        <v>5</v>
      </c>
      <c r="K38" s="38">
        <v>29</v>
      </c>
      <c r="L38" s="36">
        <f t="shared" si="0"/>
        <v>0.172413793103448</v>
      </c>
      <c r="M38" s="38">
        <f t="shared" si="6"/>
        <v>49</v>
      </c>
      <c r="N38" s="35">
        <v>173</v>
      </c>
      <c r="O38" s="36">
        <f t="shared" si="4"/>
        <v>0.283236994219653</v>
      </c>
      <c r="P38" s="47"/>
      <c r="S38" s="49"/>
    </row>
    <row r="39" customHeight="1" spans="1:19">
      <c r="A39" s="10">
        <v>35</v>
      </c>
      <c r="B39" s="19" t="s">
        <v>60</v>
      </c>
      <c r="C39" s="17" t="s">
        <v>61</v>
      </c>
      <c r="D39" s="13">
        <v>2019</v>
      </c>
      <c r="E39" s="31" t="s">
        <v>51</v>
      </c>
      <c r="F39" s="30">
        <v>8.695</v>
      </c>
      <c r="G39" s="30">
        <v>67.24</v>
      </c>
      <c r="H39" s="30">
        <v>4.48</v>
      </c>
      <c r="I39" s="33">
        <f t="shared" si="2"/>
        <v>80.415</v>
      </c>
      <c r="J39" s="38">
        <f t="shared" si="5"/>
        <v>6</v>
      </c>
      <c r="K39" s="38">
        <v>29</v>
      </c>
      <c r="L39" s="36">
        <f t="shared" si="0"/>
        <v>0.206896551724138</v>
      </c>
      <c r="M39" s="38">
        <f t="shared" si="6"/>
        <v>53</v>
      </c>
      <c r="N39" s="35">
        <v>173</v>
      </c>
      <c r="O39" s="36">
        <f t="shared" si="4"/>
        <v>0.30635838150289</v>
      </c>
      <c r="P39" s="47"/>
      <c r="S39" s="49"/>
    </row>
    <row r="40" customHeight="1" spans="1:19">
      <c r="A40" s="10">
        <v>36</v>
      </c>
      <c r="B40" s="19" t="s">
        <v>62</v>
      </c>
      <c r="C40" s="17" t="s">
        <v>63</v>
      </c>
      <c r="D40" s="13">
        <v>2019</v>
      </c>
      <c r="E40" s="31" t="s">
        <v>51</v>
      </c>
      <c r="F40" s="30">
        <v>9.2</v>
      </c>
      <c r="G40" s="30">
        <v>66.3825</v>
      </c>
      <c r="H40" s="30">
        <v>4.081</v>
      </c>
      <c r="I40" s="33">
        <f t="shared" si="2"/>
        <v>79.6635</v>
      </c>
      <c r="J40" s="38">
        <f t="shared" si="5"/>
        <v>7</v>
      </c>
      <c r="K40" s="38">
        <v>29</v>
      </c>
      <c r="L40" s="36">
        <f t="shared" si="0"/>
        <v>0.241379310344828</v>
      </c>
      <c r="M40" s="38">
        <f t="shared" si="6"/>
        <v>59</v>
      </c>
      <c r="N40" s="35">
        <v>173</v>
      </c>
      <c r="O40" s="36">
        <f t="shared" si="4"/>
        <v>0.341040462427746</v>
      </c>
      <c r="P40" s="47"/>
      <c r="S40" s="49"/>
    </row>
    <row r="41" customHeight="1" spans="1:19">
      <c r="A41" s="10">
        <v>37</v>
      </c>
      <c r="B41" s="19" t="s">
        <v>64</v>
      </c>
      <c r="C41" s="17" t="s">
        <v>65</v>
      </c>
      <c r="D41" s="13">
        <v>2019</v>
      </c>
      <c r="E41" s="31" t="s">
        <v>51</v>
      </c>
      <c r="F41" s="30">
        <v>9.8</v>
      </c>
      <c r="G41" s="30">
        <v>65.635</v>
      </c>
      <c r="H41" s="30">
        <v>4.12</v>
      </c>
      <c r="I41" s="33">
        <f t="shared" si="2"/>
        <v>79.555</v>
      </c>
      <c r="J41" s="38">
        <f t="shared" si="5"/>
        <v>8</v>
      </c>
      <c r="K41" s="38">
        <v>29</v>
      </c>
      <c r="L41" s="36">
        <f t="shared" si="0"/>
        <v>0.275862068965517</v>
      </c>
      <c r="M41" s="38">
        <f t="shared" si="6"/>
        <v>61</v>
      </c>
      <c r="N41" s="35">
        <v>173</v>
      </c>
      <c r="O41" s="36">
        <f t="shared" si="4"/>
        <v>0.352601156069364</v>
      </c>
      <c r="P41" s="47"/>
      <c r="S41" s="49"/>
    </row>
    <row r="42" customHeight="1" spans="1:19">
      <c r="A42" s="10">
        <v>38</v>
      </c>
      <c r="B42" s="19" t="s">
        <v>66</v>
      </c>
      <c r="C42" s="17" t="s">
        <v>67</v>
      </c>
      <c r="D42" s="13">
        <v>2019</v>
      </c>
      <c r="E42" s="31" t="s">
        <v>51</v>
      </c>
      <c r="F42" s="30">
        <v>8.59</v>
      </c>
      <c r="G42" s="30">
        <v>65.9475</v>
      </c>
      <c r="H42" s="30">
        <v>4.495</v>
      </c>
      <c r="I42" s="33">
        <f t="shared" si="2"/>
        <v>79.0325</v>
      </c>
      <c r="J42" s="38">
        <f t="shared" si="5"/>
        <v>9</v>
      </c>
      <c r="K42" s="38">
        <v>29</v>
      </c>
      <c r="L42" s="36">
        <f t="shared" si="0"/>
        <v>0.310344827586207</v>
      </c>
      <c r="M42" s="38">
        <f t="shared" si="6"/>
        <v>69</v>
      </c>
      <c r="N42" s="35">
        <v>173</v>
      </c>
      <c r="O42" s="36">
        <f t="shared" si="4"/>
        <v>0.398843930635838</v>
      </c>
      <c r="P42" s="47"/>
      <c r="S42" s="49"/>
    </row>
    <row r="43" customHeight="1" spans="1:19">
      <c r="A43" s="10">
        <v>39</v>
      </c>
      <c r="B43" s="19" t="s">
        <v>68</v>
      </c>
      <c r="C43" s="17" t="s">
        <v>69</v>
      </c>
      <c r="D43" s="13">
        <v>2019</v>
      </c>
      <c r="E43" s="31" t="s">
        <v>51</v>
      </c>
      <c r="F43" s="30">
        <v>8.285</v>
      </c>
      <c r="G43" s="30">
        <v>66.128</v>
      </c>
      <c r="H43" s="30">
        <v>4.5</v>
      </c>
      <c r="I43" s="33">
        <f t="shared" si="2"/>
        <v>78.913</v>
      </c>
      <c r="J43" s="38">
        <f t="shared" si="5"/>
        <v>10</v>
      </c>
      <c r="K43" s="38">
        <v>29</v>
      </c>
      <c r="L43" s="36">
        <f t="shared" si="0"/>
        <v>0.344827586206897</v>
      </c>
      <c r="M43" s="38">
        <f t="shared" si="6"/>
        <v>71</v>
      </c>
      <c r="N43" s="35">
        <v>173</v>
      </c>
      <c r="O43" s="36">
        <f t="shared" si="4"/>
        <v>0.410404624277457</v>
      </c>
      <c r="P43" s="47"/>
      <c r="S43" s="49"/>
    </row>
    <row r="44" ht="17.25" customHeight="1" spans="1:19">
      <c r="A44" s="10">
        <v>40</v>
      </c>
      <c r="B44" s="19" t="s">
        <v>70</v>
      </c>
      <c r="C44" s="17" t="s">
        <v>71</v>
      </c>
      <c r="D44" s="13">
        <v>2019</v>
      </c>
      <c r="E44" s="31" t="s">
        <v>51</v>
      </c>
      <c r="F44" s="30">
        <v>9.85</v>
      </c>
      <c r="G44" s="30">
        <v>63.725</v>
      </c>
      <c r="H44" s="30">
        <v>4.924</v>
      </c>
      <c r="I44" s="33">
        <f t="shared" si="2"/>
        <v>78.499</v>
      </c>
      <c r="J44" s="38">
        <f t="shared" si="5"/>
        <v>11</v>
      </c>
      <c r="K44" s="38">
        <v>29</v>
      </c>
      <c r="L44" s="36">
        <f t="shared" si="0"/>
        <v>0.379310344827586</v>
      </c>
      <c r="M44" s="38">
        <f t="shared" si="6"/>
        <v>77</v>
      </c>
      <c r="N44" s="35">
        <v>173</v>
      </c>
      <c r="O44" s="36">
        <f t="shared" si="4"/>
        <v>0.445086705202312</v>
      </c>
      <c r="P44" s="47"/>
      <c r="S44" s="49"/>
    </row>
    <row r="45" ht="17.25" customHeight="1" spans="1:19">
      <c r="A45" s="10">
        <v>41</v>
      </c>
      <c r="B45" s="19" t="s">
        <v>72</v>
      </c>
      <c r="C45" s="17" t="s">
        <v>73</v>
      </c>
      <c r="D45" s="13">
        <v>2019</v>
      </c>
      <c r="E45" s="31" t="s">
        <v>51</v>
      </c>
      <c r="F45" s="30">
        <v>9.2</v>
      </c>
      <c r="G45" s="30">
        <v>64.448</v>
      </c>
      <c r="H45" s="30">
        <v>4.53</v>
      </c>
      <c r="I45" s="33">
        <f t="shared" si="2"/>
        <v>78.178</v>
      </c>
      <c r="J45" s="38">
        <f t="shared" si="5"/>
        <v>12</v>
      </c>
      <c r="K45" s="38">
        <v>29</v>
      </c>
      <c r="L45" s="36">
        <f t="shared" si="0"/>
        <v>0.413793103448276</v>
      </c>
      <c r="M45" s="38">
        <f t="shared" si="6"/>
        <v>81</v>
      </c>
      <c r="N45" s="35">
        <v>173</v>
      </c>
      <c r="O45" s="36">
        <f t="shared" si="4"/>
        <v>0.468208092485549</v>
      </c>
      <c r="P45" s="47"/>
      <c r="S45" s="49"/>
    </row>
    <row r="46" ht="17.25" customHeight="1" spans="1:19">
      <c r="A46" s="10">
        <v>42</v>
      </c>
      <c r="B46" s="19" t="s">
        <v>74</v>
      </c>
      <c r="C46" s="17" t="s">
        <v>75</v>
      </c>
      <c r="D46" s="13">
        <v>2019</v>
      </c>
      <c r="E46" s="31" t="s">
        <v>51</v>
      </c>
      <c r="F46" s="30">
        <v>9.7</v>
      </c>
      <c r="G46" s="30">
        <v>62.35</v>
      </c>
      <c r="H46" s="30">
        <v>4.71</v>
      </c>
      <c r="I46" s="33">
        <f t="shared" si="2"/>
        <v>76.76</v>
      </c>
      <c r="J46" s="38">
        <f t="shared" si="5"/>
        <v>13</v>
      </c>
      <c r="K46" s="38">
        <v>29</v>
      </c>
      <c r="L46" s="36">
        <f t="shared" si="0"/>
        <v>0.448275862068966</v>
      </c>
      <c r="M46" s="38">
        <f t="shared" si="6"/>
        <v>91</v>
      </c>
      <c r="N46" s="35">
        <v>173</v>
      </c>
      <c r="O46" s="36">
        <f t="shared" si="4"/>
        <v>0.526011560693642</v>
      </c>
      <c r="P46" s="47"/>
      <c r="S46" s="49"/>
    </row>
    <row r="47" customHeight="1" spans="1:19">
      <c r="A47" s="10">
        <v>43</v>
      </c>
      <c r="B47" s="19" t="s">
        <v>76</v>
      </c>
      <c r="C47" s="17" t="s">
        <v>77</v>
      </c>
      <c r="D47" s="13">
        <v>2019</v>
      </c>
      <c r="E47" s="31" t="s">
        <v>51</v>
      </c>
      <c r="F47" s="30">
        <v>7.65</v>
      </c>
      <c r="G47" s="30">
        <v>64.2</v>
      </c>
      <c r="H47" s="30">
        <v>4.288</v>
      </c>
      <c r="I47" s="33">
        <f t="shared" si="2"/>
        <v>76.138</v>
      </c>
      <c r="J47" s="38">
        <f t="shared" si="5"/>
        <v>14</v>
      </c>
      <c r="K47" s="38">
        <v>29</v>
      </c>
      <c r="L47" s="36">
        <f t="shared" si="0"/>
        <v>0.482758620689655</v>
      </c>
      <c r="M47" s="38">
        <f t="shared" si="6"/>
        <v>97</v>
      </c>
      <c r="N47" s="35">
        <v>173</v>
      </c>
      <c r="O47" s="36">
        <f t="shared" si="4"/>
        <v>0.560693641618497</v>
      </c>
      <c r="P47" s="47"/>
      <c r="S47" s="49"/>
    </row>
    <row r="48" customHeight="1" spans="1:19">
      <c r="A48" s="10">
        <v>44</v>
      </c>
      <c r="B48" s="19" t="s">
        <v>78</v>
      </c>
      <c r="C48" s="17" t="s">
        <v>79</v>
      </c>
      <c r="D48" s="13">
        <v>2019</v>
      </c>
      <c r="E48" s="31" t="s">
        <v>51</v>
      </c>
      <c r="F48" s="30">
        <v>7.7925</v>
      </c>
      <c r="G48" s="30">
        <v>63.5975</v>
      </c>
      <c r="H48" s="30">
        <v>4.1</v>
      </c>
      <c r="I48" s="33">
        <f t="shared" si="2"/>
        <v>75.49</v>
      </c>
      <c r="J48" s="38">
        <f t="shared" si="5"/>
        <v>15</v>
      </c>
      <c r="K48" s="38">
        <v>29</v>
      </c>
      <c r="L48" s="36">
        <f t="shared" si="0"/>
        <v>0.517241379310345</v>
      </c>
      <c r="M48" s="38">
        <f t="shared" si="6"/>
        <v>102</v>
      </c>
      <c r="N48" s="35">
        <v>173</v>
      </c>
      <c r="O48" s="36">
        <f t="shared" si="4"/>
        <v>0.589595375722543</v>
      </c>
      <c r="P48" s="47"/>
      <c r="S48" s="49"/>
    </row>
    <row r="49" customHeight="1" spans="1:19">
      <c r="A49" s="10">
        <v>45</v>
      </c>
      <c r="B49" s="19" t="s">
        <v>80</v>
      </c>
      <c r="C49" s="17" t="s">
        <v>81</v>
      </c>
      <c r="D49" s="13">
        <v>2019</v>
      </c>
      <c r="E49" s="31" t="s">
        <v>51</v>
      </c>
      <c r="F49" s="30">
        <v>7.54</v>
      </c>
      <c r="G49" s="30">
        <v>63.585</v>
      </c>
      <c r="H49" s="30">
        <v>4.336</v>
      </c>
      <c r="I49" s="33">
        <f t="shared" si="2"/>
        <v>75.461</v>
      </c>
      <c r="J49" s="38">
        <f t="shared" si="5"/>
        <v>16</v>
      </c>
      <c r="K49" s="38">
        <v>29</v>
      </c>
      <c r="L49" s="36">
        <f t="shared" si="0"/>
        <v>0.551724137931034</v>
      </c>
      <c r="M49" s="38">
        <f t="shared" si="6"/>
        <v>103</v>
      </c>
      <c r="N49" s="35">
        <v>173</v>
      </c>
      <c r="O49" s="36">
        <f t="shared" si="4"/>
        <v>0.595375722543353</v>
      </c>
      <c r="P49" s="47"/>
      <c r="S49" s="49"/>
    </row>
    <row r="50" customHeight="1" spans="1:19">
      <c r="A50" s="10">
        <v>46</v>
      </c>
      <c r="B50" s="19" t="s">
        <v>82</v>
      </c>
      <c r="C50" s="17" t="s">
        <v>83</v>
      </c>
      <c r="D50" s="13">
        <v>2019</v>
      </c>
      <c r="E50" s="31" t="s">
        <v>51</v>
      </c>
      <c r="F50" s="30">
        <v>7.75</v>
      </c>
      <c r="G50" s="30">
        <v>63.0975</v>
      </c>
      <c r="H50" s="30">
        <v>4.6</v>
      </c>
      <c r="I50" s="33">
        <f t="shared" si="2"/>
        <v>75.4475</v>
      </c>
      <c r="J50" s="38">
        <f t="shared" si="5"/>
        <v>17</v>
      </c>
      <c r="K50" s="38">
        <v>29</v>
      </c>
      <c r="L50" s="36">
        <f t="shared" si="0"/>
        <v>0.586206896551724</v>
      </c>
      <c r="M50" s="38">
        <f t="shared" si="6"/>
        <v>105</v>
      </c>
      <c r="N50" s="35">
        <v>173</v>
      </c>
      <c r="O50" s="36">
        <f t="shared" si="4"/>
        <v>0.606936416184971</v>
      </c>
      <c r="P50" s="47"/>
      <c r="S50" s="49"/>
    </row>
    <row r="51" customHeight="1" spans="1:19">
      <c r="A51" s="10">
        <v>47</v>
      </c>
      <c r="B51" s="19" t="s">
        <v>84</v>
      </c>
      <c r="C51" s="17" t="s">
        <v>85</v>
      </c>
      <c r="D51" s="13">
        <v>2019</v>
      </c>
      <c r="E51" s="31" t="s">
        <v>51</v>
      </c>
      <c r="F51" s="30">
        <v>7.74</v>
      </c>
      <c r="G51" s="30">
        <v>61.955</v>
      </c>
      <c r="H51" s="30">
        <v>4.732</v>
      </c>
      <c r="I51" s="33">
        <f t="shared" si="2"/>
        <v>74.427</v>
      </c>
      <c r="J51" s="38">
        <f t="shared" si="5"/>
        <v>18</v>
      </c>
      <c r="K51" s="38">
        <v>29</v>
      </c>
      <c r="L51" s="36">
        <f t="shared" si="0"/>
        <v>0.620689655172414</v>
      </c>
      <c r="M51" s="38">
        <f t="shared" si="6"/>
        <v>114</v>
      </c>
      <c r="N51" s="35">
        <v>173</v>
      </c>
      <c r="O51" s="36">
        <f t="shared" si="4"/>
        <v>0.658959537572254</v>
      </c>
      <c r="P51" s="47"/>
      <c r="S51" s="49"/>
    </row>
    <row r="52" customHeight="1" spans="1:19">
      <c r="A52" s="10">
        <v>48</v>
      </c>
      <c r="B52" s="19" t="s">
        <v>86</v>
      </c>
      <c r="C52" s="17" t="s">
        <v>87</v>
      </c>
      <c r="D52" s="13">
        <v>2019</v>
      </c>
      <c r="E52" s="31" t="s">
        <v>51</v>
      </c>
      <c r="F52" s="30">
        <v>8.25</v>
      </c>
      <c r="G52" s="30">
        <v>61.105</v>
      </c>
      <c r="H52" s="30">
        <v>4.735</v>
      </c>
      <c r="I52" s="33">
        <f t="shared" si="2"/>
        <v>74.09</v>
      </c>
      <c r="J52" s="38">
        <f t="shared" si="5"/>
        <v>19</v>
      </c>
      <c r="K52" s="38">
        <v>29</v>
      </c>
      <c r="L52" s="36">
        <f t="shared" si="0"/>
        <v>0.655172413793103</v>
      </c>
      <c r="M52" s="38">
        <f t="shared" si="6"/>
        <v>120</v>
      </c>
      <c r="N52" s="35">
        <v>173</v>
      </c>
      <c r="O52" s="36">
        <f t="shared" si="4"/>
        <v>0.69364161849711</v>
      </c>
      <c r="P52" s="47"/>
      <c r="S52" s="49"/>
    </row>
    <row r="53" customHeight="1" spans="1:19">
      <c r="A53" s="10">
        <v>49</v>
      </c>
      <c r="B53" s="19" t="s">
        <v>88</v>
      </c>
      <c r="C53" s="17" t="s">
        <v>89</v>
      </c>
      <c r="D53" s="13">
        <v>2019</v>
      </c>
      <c r="E53" s="31" t="s">
        <v>51</v>
      </c>
      <c r="F53" s="30">
        <v>8.385</v>
      </c>
      <c r="G53" s="30">
        <v>60.8125</v>
      </c>
      <c r="H53" s="30">
        <v>4.282</v>
      </c>
      <c r="I53" s="33">
        <f t="shared" si="2"/>
        <v>73.4795</v>
      </c>
      <c r="J53" s="38">
        <f t="shared" si="5"/>
        <v>20</v>
      </c>
      <c r="K53" s="38">
        <v>29</v>
      </c>
      <c r="L53" s="36">
        <f t="shared" si="0"/>
        <v>0.689655172413793</v>
      </c>
      <c r="M53" s="38">
        <f t="shared" si="6"/>
        <v>128</v>
      </c>
      <c r="N53" s="35">
        <v>173</v>
      </c>
      <c r="O53" s="36">
        <f t="shared" si="4"/>
        <v>0.739884393063584</v>
      </c>
      <c r="P53" s="47"/>
      <c r="S53" s="49"/>
    </row>
    <row r="54" customHeight="1" spans="1:19">
      <c r="A54" s="10">
        <v>50</v>
      </c>
      <c r="B54" s="19" t="s">
        <v>90</v>
      </c>
      <c r="C54" s="17" t="s">
        <v>91</v>
      </c>
      <c r="D54" s="13">
        <v>2019</v>
      </c>
      <c r="E54" s="31" t="s">
        <v>51</v>
      </c>
      <c r="F54" s="30">
        <v>8.7</v>
      </c>
      <c r="G54" s="30">
        <v>60.11</v>
      </c>
      <c r="H54" s="30">
        <v>4.096</v>
      </c>
      <c r="I54" s="33">
        <f t="shared" si="2"/>
        <v>72.906</v>
      </c>
      <c r="J54" s="38">
        <f t="shared" si="5"/>
        <v>21</v>
      </c>
      <c r="K54" s="38">
        <v>29</v>
      </c>
      <c r="L54" s="36">
        <f t="shared" si="0"/>
        <v>0.724137931034483</v>
      </c>
      <c r="M54" s="38">
        <f t="shared" si="6"/>
        <v>132</v>
      </c>
      <c r="N54" s="35">
        <v>173</v>
      </c>
      <c r="O54" s="36">
        <f t="shared" si="4"/>
        <v>0.763005780346821</v>
      </c>
      <c r="P54" s="47"/>
      <c r="S54" s="49"/>
    </row>
    <row r="55" customHeight="1" spans="1:19">
      <c r="A55" s="10">
        <v>51</v>
      </c>
      <c r="B55" s="19" t="s">
        <v>92</v>
      </c>
      <c r="C55" s="17" t="s">
        <v>93</v>
      </c>
      <c r="D55" s="13">
        <v>2019</v>
      </c>
      <c r="E55" s="31" t="s">
        <v>51</v>
      </c>
      <c r="F55" s="30">
        <v>8.55</v>
      </c>
      <c r="G55" s="30">
        <v>60.1</v>
      </c>
      <c r="H55" s="30">
        <v>3.936</v>
      </c>
      <c r="I55" s="33">
        <f t="shared" si="2"/>
        <v>72.586</v>
      </c>
      <c r="J55" s="38">
        <f t="shared" si="5"/>
        <v>22</v>
      </c>
      <c r="K55" s="38">
        <v>29</v>
      </c>
      <c r="L55" s="36">
        <f t="shared" si="0"/>
        <v>0.758620689655172</v>
      </c>
      <c r="M55" s="38">
        <f t="shared" si="6"/>
        <v>133</v>
      </c>
      <c r="N55" s="35">
        <v>173</v>
      </c>
      <c r="O55" s="36">
        <f t="shared" si="4"/>
        <v>0.76878612716763</v>
      </c>
      <c r="P55" s="47"/>
      <c r="S55" s="49"/>
    </row>
    <row r="56" customHeight="1" spans="1:19">
      <c r="A56" s="10">
        <v>52</v>
      </c>
      <c r="B56" s="19" t="s">
        <v>94</v>
      </c>
      <c r="C56" s="17" t="s">
        <v>95</v>
      </c>
      <c r="D56" s="13">
        <v>2019</v>
      </c>
      <c r="E56" s="31" t="s">
        <v>51</v>
      </c>
      <c r="F56" s="30">
        <v>7.4</v>
      </c>
      <c r="G56" s="30">
        <v>59.765</v>
      </c>
      <c r="H56" s="30">
        <v>4.333</v>
      </c>
      <c r="I56" s="33">
        <f t="shared" si="2"/>
        <v>71.498</v>
      </c>
      <c r="J56" s="38">
        <f t="shared" si="5"/>
        <v>23</v>
      </c>
      <c r="K56" s="38">
        <v>29</v>
      </c>
      <c r="L56" s="36">
        <f t="shared" si="0"/>
        <v>0.793103448275862</v>
      </c>
      <c r="M56" s="38">
        <f t="shared" si="6"/>
        <v>140</v>
      </c>
      <c r="N56" s="35">
        <v>173</v>
      </c>
      <c r="O56" s="36">
        <f t="shared" si="4"/>
        <v>0.809248554913295</v>
      </c>
      <c r="P56" s="47"/>
      <c r="S56" s="49"/>
    </row>
    <row r="57" customHeight="1" spans="1:19">
      <c r="A57" s="10">
        <v>53</v>
      </c>
      <c r="B57" s="19" t="s">
        <v>96</v>
      </c>
      <c r="C57" s="17" t="s">
        <v>97</v>
      </c>
      <c r="D57" s="13">
        <v>2019</v>
      </c>
      <c r="E57" s="31" t="s">
        <v>51</v>
      </c>
      <c r="F57" s="30">
        <v>7.75</v>
      </c>
      <c r="G57" s="30">
        <v>59.22</v>
      </c>
      <c r="H57" s="30">
        <v>4.288</v>
      </c>
      <c r="I57" s="33">
        <f t="shared" si="2"/>
        <v>71.258</v>
      </c>
      <c r="J57" s="38">
        <f t="shared" si="5"/>
        <v>24</v>
      </c>
      <c r="K57" s="38">
        <v>29</v>
      </c>
      <c r="L57" s="36">
        <f t="shared" si="0"/>
        <v>0.827586206896552</v>
      </c>
      <c r="M57" s="38">
        <f t="shared" si="6"/>
        <v>143</v>
      </c>
      <c r="N57" s="35">
        <v>173</v>
      </c>
      <c r="O57" s="36">
        <f t="shared" si="4"/>
        <v>0.826589595375723</v>
      </c>
      <c r="P57" s="47"/>
      <c r="S57" s="49"/>
    </row>
    <row r="58" customHeight="1" spans="1:19">
      <c r="A58" s="10">
        <v>54</v>
      </c>
      <c r="B58" s="19" t="s">
        <v>98</v>
      </c>
      <c r="C58" s="17" t="s">
        <v>99</v>
      </c>
      <c r="D58" s="13">
        <v>2019</v>
      </c>
      <c r="E58" s="31" t="s">
        <v>51</v>
      </c>
      <c r="F58" s="30">
        <v>7.6275</v>
      </c>
      <c r="G58" s="30">
        <v>59.3275</v>
      </c>
      <c r="H58" s="30">
        <v>4.091</v>
      </c>
      <c r="I58" s="33">
        <f t="shared" si="2"/>
        <v>71.046</v>
      </c>
      <c r="J58" s="38">
        <f t="shared" si="5"/>
        <v>25</v>
      </c>
      <c r="K58" s="38">
        <v>29</v>
      </c>
      <c r="L58" s="36">
        <f t="shared" si="0"/>
        <v>0.862068965517241</v>
      </c>
      <c r="M58" s="38">
        <f t="shared" si="6"/>
        <v>144</v>
      </c>
      <c r="N58" s="35">
        <v>173</v>
      </c>
      <c r="O58" s="36">
        <f t="shared" si="4"/>
        <v>0.832369942196532</v>
      </c>
      <c r="P58" s="47"/>
      <c r="S58" s="49"/>
    </row>
    <row r="59" customHeight="1" spans="1:19">
      <c r="A59" s="10">
        <v>55</v>
      </c>
      <c r="B59" s="19" t="s">
        <v>100</v>
      </c>
      <c r="C59" s="17" t="s">
        <v>101</v>
      </c>
      <c r="D59" s="13">
        <v>2019</v>
      </c>
      <c r="E59" s="31" t="s">
        <v>51</v>
      </c>
      <c r="F59" s="30">
        <v>8.25</v>
      </c>
      <c r="G59" s="30">
        <v>58.2</v>
      </c>
      <c r="H59" s="30">
        <v>4.42</v>
      </c>
      <c r="I59" s="33">
        <f t="shared" si="2"/>
        <v>70.87</v>
      </c>
      <c r="J59" s="38">
        <f t="shared" si="5"/>
        <v>26</v>
      </c>
      <c r="K59" s="38">
        <v>29</v>
      </c>
      <c r="L59" s="36">
        <f t="shared" si="0"/>
        <v>0.896551724137931</v>
      </c>
      <c r="M59" s="38">
        <f t="shared" si="6"/>
        <v>145</v>
      </c>
      <c r="N59" s="35">
        <v>173</v>
      </c>
      <c r="O59" s="36">
        <f t="shared" si="4"/>
        <v>0.838150289017341</v>
      </c>
      <c r="P59" s="47"/>
      <c r="S59" s="49"/>
    </row>
    <row r="60" customHeight="1" spans="1:19">
      <c r="A60" s="10">
        <v>56</v>
      </c>
      <c r="B60" s="19" t="s">
        <v>102</v>
      </c>
      <c r="C60" s="17" t="s">
        <v>103</v>
      </c>
      <c r="D60" s="13">
        <v>2019</v>
      </c>
      <c r="E60" s="31" t="s">
        <v>51</v>
      </c>
      <c r="F60" s="30">
        <v>7.75</v>
      </c>
      <c r="G60" s="30">
        <v>57.62</v>
      </c>
      <c r="H60" s="30">
        <v>3.4</v>
      </c>
      <c r="I60" s="33">
        <f t="shared" si="2"/>
        <v>68.77</v>
      </c>
      <c r="J60" s="38">
        <f t="shared" si="5"/>
        <v>27</v>
      </c>
      <c r="K60" s="38">
        <v>29</v>
      </c>
      <c r="L60" s="36">
        <f t="shared" si="0"/>
        <v>0.931034482758621</v>
      </c>
      <c r="M60" s="38">
        <f t="shared" si="6"/>
        <v>157</v>
      </c>
      <c r="N60" s="35">
        <v>173</v>
      </c>
      <c r="O60" s="36">
        <f t="shared" si="4"/>
        <v>0.907514450867052</v>
      </c>
      <c r="P60" s="47"/>
      <c r="S60" s="49"/>
    </row>
    <row r="61" customHeight="1" spans="1:19">
      <c r="A61" s="10">
        <v>57</v>
      </c>
      <c r="B61" s="19" t="s">
        <v>104</v>
      </c>
      <c r="C61" s="17" t="s">
        <v>105</v>
      </c>
      <c r="D61" s="13">
        <v>2019</v>
      </c>
      <c r="E61" s="31" t="s">
        <v>51</v>
      </c>
      <c r="F61" s="30">
        <v>8.2875</v>
      </c>
      <c r="G61" s="30">
        <v>55.74</v>
      </c>
      <c r="H61" s="30">
        <v>4.6</v>
      </c>
      <c r="I61" s="33">
        <f t="shared" si="2"/>
        <v>68.6275</v>
      </c>
      <c r="J61" s="38">
        <f t="shared" si="5"/>
        <v>28</v>
      </c>
      <c r="K61" s="38">
        <v>29</v>
      </c>
      <c r="L61" s="36">
        <f t="shared" si="0"/>
        <v>0.96551724137931</v>
      </c>
      <c r="M61" s="38">
        <f t="shared" si="6"/>
        <v>158</v>
      </c>
      <c r="N61" s="35">
        <v>173</v>
      </c>
      <c r="O61" s="36">
        <f t="shared" si="4"/>
        <v>0.913294797687861</v>
      </c>
      <c r="P61" s="47"/>
      <c r="S61" s="49"/>
    </row>
    <row r="62" customHeight="1" spans="1:19">
      <c r="A62" s="10">
        <v>58</v>
      </c>
      <c r="B62" s="19" t="s">
        <v>106</v>
      </c>
      <c r="C62" s="17" t="s">
        <v>107</v>
      </c>
      <c r="D62" s="13">
        <v>2019</v>
      </c>
      <c r="E62" s="31" t="s">
        <v>51</v>
      </c>
      <c r="F62" s="30">
        <v>7.845</v>
      </c>
      <c r="G62" s="30">
        <v>54.2775</v>
      </c>
      <c r="H62" s="30">
        <v>4.56</v>
      </c>
      <c r="I62" s="33">
        <f t="shared" si="2"/>
        <v>66.6825</v>
      </c>
      <c r="J62" s="38">
        <f t="shared" si="5"/>
        <v>29</v>
      </c>
      <c r="K62" s="38">
        <v>29</v>
      </c>
      <c r="L62" s="36">
        <f t="shared" si="0"/>
        <v>1</v>
      </c>
      <c r="M62" s="38">
        <f t="shared" si="6"/>
        <v>164</v>
      </c>
      <c r="N62" s="35">
        <v>173</v>
      </c>
      <c r="O62" s="36">
        <f t="shared" si="4"/>
        <v>0.947976878612717</v>
      </c>
      <c r="P62" s="47"/>
      <c r="S62" s="49"/>
    </row>
    <row r="63" customHeight="1" spans="1:19">
      <c r="A63" s="10">
        <v>59</v>
      </c>
      <c r="B63" s="19">
        <v>2019010827</v>
      </c>
      <c r="C63" s="17" t="s">
        <v>108</v>
      </c>
      <c r="D63" s="13">
        <v>2019</v>
      </c>
      <c r="E63" s="31" t="s">
        <v>109</v>
      </c>
      <c r="F63" s="30">
        <v>7.9775</v>
      </c>
      <c r="G63" s="30">
        <v>69.0345</v>
      </c>
      <c r="H63" s="30">
        <v>4.436</v>
      </c>
      <c r="I63" s="33">
        <f t="shared" si="2"/>
        <v>81.448</v>
      </c>
      <c r="J63" s="38">
        <f>RANK(I63,$I$63:$I$91,0)</f>
        <v>8</v>
      </c>
      <c r="K63" s="38">
        <v>29</v>
      </c>
      <c r="L63" s="36">
        <f t="shared" si="0"/>
        <v>0.275862068965517</v>
      </c>
      <c r="M63" s="38">
        <f t="shared" si="6"/>
        <v>40</v>
      </c>
      <c r="N63" s="35">
        <v>173</v>
      </c>
      <c r="O63" s="36">
        <f t="shared" si="4"/>
        <v>0.23121387283237</v>
      </c>
      <c r="P63" s="47"/>
      <c r="S63" s="49"/>
    </row>
    <row r="64" customHeight="1" spans="1:19">
      <c r="A64" s="10">
        <v>60</v>
      </c>
      <c r="B64" s="19">
        <v>2019010834</v>
      </c>
      <c r="C64" s="17" t="s">
        <v>110</v>
      </c>
      <c r="D64" s="13">
        <v>2019</v>
      </c>
      <c r="E64" s="31" t="s">
        <v>109</v>
      </c>
      <c r="F64" s="30">
        <v>8.9925</v>
      </c>
      <c r="G64" s="30">
        <v>72.477</v>
      </c>
      <c r="H64" s="30">
        <v>4.367</v>
      </c>
      <c r="I64" s="33">
        <f t="shared" si="2"/>
        <v>85.8365</v>
      </c>
      <c r="J64" s="38">
        <f t="shared" ref="J64:J91" si="7">RANK(I64,$I$63:$I$91,0)</f>
        <v>1</v>
      </c>
      <c r="K64" s="38">
        <v>29</v>
      </c>
      <c r="L64" s="36">
        <f t="shared" si="0"/>
        <v>0.0344827586206897</v>
      </c>
      <c r="M64" s="38">
        <f t="shared" si="6"/>
        <v>4</v>
      </c>
      <c r="N64" s="35">
        <v>173</v>
      </c>
      <c r="O64" s="36">
        <f t="shared" si="4"/>
        <v>0.023121387283237</v>
      </c>
      <c r="P64" s="47"/>
      <c r="S64" s="49"/>
    </row>
    <row r="65" customHeight="1" spans="1:19">
      <c r="A65" s="10">
        <v>61</v>
      </c>
      <c r="B65" s="19">
        <v>2019010836</v>
      </c>
      <c r="C65" s="17" t="s">
        <v>111</v>
      </c>
      <c r="D65" s="13">
        <v>2019</v>
      </c>
      <c r="E65" s="31" t="s">
        <v>109</v>
      </c>
      <c r="F65" s="30">
        <v>9.2925</v>
      </c>
      <c r="G65" s="30">
        <v>71.9825</v>
      </c>
      <c r="H65" s="30">
        <v>4.001</v>
      </c>
      <c r="I65" s="33">
        <f t="shared" si="2"/>
        <v>85.276</v>
      </c>
      <c r="J65" s="38">
        <f t="shared" si="7"/>
        <v>2</v>
      </c>
      <c r="K65" s="38">
        <v>29</v>
      </c>
      <c r="L65" s="36">
        <f t="shared" si="0"/>
        <v>0.0689655172413793</v>
      </c>
      <c r="M65" s="38">
        <f t="shared" si="6"/>
        <v>6</v>
      </c>
      <c r="N65" s="35">
        <v>173</v>
      </c>
      <c r="O65" s="36">
        <f t="shared" si="4"/>
        <v>0.0346820809248555</v>
      </c>
      <c r="P65" s="47"/>
      <c r="S65" s="49"/>
    </row>
    <row r="66" customHeight="1" spans="1:19">
      <c r="A66" s="10">
        <v>62</v>
      </c>
      <c r="B66" s="19">
        <v>2019010833</v>
      </c>
      <c r="C66" s="17" t="s">
        <v>112</v>
      </c>
      <c r="D66" s="13">
        <v>2019</v>
      </c>
      <c r="E66" s="31" t="s">
        <v>109</v>
      </c>
      <c r="F66" s="30">
        <v>9</v>
      </c>
      <c r="G66" s="30">
        <v>70.76</v>
      </c>
      <c r="H66" s="30">
        <v>4.4</v>
      </c>
      <c r="I66" s="33">
        <f t="shared" si="2"/>
        <v>84.16</v>
      </c>
      <c r="J66" s="38">
        <f t="shared" si="7"/>
        <v>3</v>
      </c>
      <c r="K66" s="38">
        <v>29</v>
      </c>
      <c r="L66" s="36">
        <f t="shared" si="0"/>
        <v>0.103448275862069</v>
      </c>
      <c r="M66" s="38">
        <f t="shared" si="6"/>
        <v>15</v>
      </c>
      <c r="N66" s="35">
        <v>173</v>
      </c>
      <c r="O66" s="36">
        <f t="shared" si="4"/>
        <v>0.0867052023121387</v>
      </c>
      <c r="P66" s="47"/>
      <c r="S66" s="49"/>
    </row>
    <row r="67" customHeight="1" spans="1:19">
      <c r="A67" s="10">
        <v>63</v>
      </c>
      <c r="B67" s="19">
        <v>2019010831</v>
      </c>
      <c r="C67" s="17" t="s">
        <v>113</v>
      </c>
      <c r="D67" s="13">
        <v>2019</v>
      </c>
      <c r="E67" s="31" t="s">
        <v>109</v>
      </c>
      <c r="F67" s="30">
        <v>8.85</v>
      </c>
      <c r="G67" s="30">
        <v>69.892</v>
      </c>
      <c r="H67" s="30">
        <v>4.5</v>
      </c>
      <c r="I67" s="33">
        <f t="shared" si="2"/>
        <v>83.242</v>
      </c>
      <c r="J67" s="38">
        <f t="shared" si="7"/>
        <v>4</v>
      </c>
      <c r="K67" s="38">
        <v>29</v>
      </c>
      <c r="L67" s="36">
        <f t="shared" si="0"/>
        <v>0.137931034482759</v>
      </c>
      <c r="M67" s="38">
        <f t="shared" si="6"/>
        <v>23</v>
      </c>
      <c r="N67" s="35">
        <v>173</v>
      </c>
      <c r="O67" s="36">
        <f t="shared" si="4"/>
        <v>0.132947976878613</v>
      </c>
      <c r="P67" s="47"/>
      <c r="S67" s="49"/>
    </row>
    <row r="68" customHeight="1" spans="1:19">
      <c r="A68" s="10">
        <v>64</v>
      </c>
      <c r="B68" s="19">
        <v>2019010838</v>
      </c>
      <c r="C68" s="17" t="s">
        <v>114</v>
      </c>
      <c r="D68" s="13">
        <v>2019</v>
      </c>
      <c r="E68" s="31" t="s">
        <v>109</v>
      </c>
      <c r="F68" s="30">
        <v>7.9925</v>
      </c>
      <c r="G68" s="30">
        <v>71.0225</v>
      </c>
      <c r="H68" s="30">
        <v>3.858</v>
      </c>
      <c r="I68" s="33">
        <f t="shared" si="2"/>
        <v>82.873</v>
      </c>
      <c r="J68" s="38">
        <f t="shared" si="7"/>
        <v>5</v>
      </c>
      <c r="K68" s="38">
        <v>29</v>
      </c>
      <c r="L68" s="36">
        <f t="shared" si="0"/>
        <v>0.172413793103448</v>
      </c>
      <c r="M68" s="38">
        <f t="shared" si="6"/>
        <v>27</v>
      </c>
      <c r="N68" s="35">
        <v>173</v>
      </c>
      <c r="O68" s="36">
        <f t="shared" si="4"/>
        <v>0.15606936416185</v>
      </c>
      <c r="P68" s="47"/>
      <c r="S68" s="49"/>
    </row>
    <row r="69" customHeight="1" spans="1:19">
      <c r="A69" s="10">
        <v>65</v>
      </c>
      <c r="B69" s="19">
        <v>2019010842</v>
      </c>
      <c r="C69" s="17" t="s">
        <v>115</v>
      </c>
      <c r="D69" s="13">
        <v>2019</v>
      </c>
      <c r="E69" s="31" t="s">
        <v>109</v>
      </c>
      <c r="F69" s="30">
        <v>9.7</v>
      </c>
      <c r="G69" s="30">
        <v>68</v>
      </c>
      <c r="H69" s="30">
        <v>4.7</v>
      </c>
      <c r="I69" s="33">
        <f t="shared" si="2"/>
        <v>82.4</v>
      </c>
      <c r="J69" s="38">
        <f t="shared" si="7"/>
        <v>6</v>
      </c>
      <c r="K69" s="38">
        <v>29</v>
      </c>
      <c r="L69" s="36">
        <f t="shared" ref="L69:L129" si="8">IFERROR(J69/K69,"")</f>
        <v>0.206896551724138</v>
      </c>
      <c r="M69" s="38">
        <f t="shared" ref="M69:M100" si="9">RANK(I69,$I$5:$I$177,0)</f>
        <v>32</v>
      </c>
      <c r="N69" s="35">
        <v>173</v>
      </c>
      <c r="O69" s="36">
        <f t="shared" si="4"/>
        <v>0.184971098265896</v>
      </c>
      <c r="P69" s="47"/>
      <c r="S69" s="49"/>
    </row>
    <row r="70" customHeight="1" spans="1:19">
      <c r="A70" s="10">
        <v>66</v>
      </c>
      <c r="B70" s="19">
        <v>2019010822</v>
      </c>
      <c r="C70" s="17" t="s">
        <v>116</v>
      </c>
      <c r="D70" s="13">
        <v>2019</v>
      </c>
      <c r="E70" s="31" t="s">
        <v>109</v>
      </c>
      <c r="F70" s="30">
        <v>7.67</v>
      </c>
      <c r="G70" s="30">
        <v>70.057</v>
      </c>
      <c r="H70" s="30">
        <v>4.319</v>
      </c>
      <c r="I70" s="33">
        <f t="shared" ref="I70:I119" si="10">SUM(F70:H70)</f>
        <v>82.046</v>
      </c>
      <c r="J70" s="38">
        <f t="shared" si="7"/>
        <v>7</v>
      </c>
      <c r="K70" s="38">
        <v>29</v>
      </c>
      <c r="L70" s="36">
        <f t="shared" si="8"/>
        <v>0.241379310344828</v>
      </c>
      <c r="M70" s="38">
        <f t="shared" si="9"/>
        <v>36</v>
      </c>
      <c r="N70" s="35">
        <v>173</v>
      </c>
      <c r="O70" s="36">
        <f t="shared" ref="O70:O133" si="11">IFERROR(M70/N70,"")</f>
        <v>0.208092485549133</v>
      </c>
      <c r="P70" s="47"/>
      <c r="S70" s="49"/>
    </row>
    <row r="71" customHeight="1" spans="1:19">
      <c r="A71" s="10">
        <v>67</v>
      </c>
      <c r="B71" s="19">
        <v>2019010832</v>
      </c>
      <c r="C71" s="17" t="s">
        <v>117</v>
      </c>
      <c r="D71" s="13">
        <v>2019</v>
      </c>
      <c r="E71" s="31" t="s">
        <v>109</v>
      </c>
      <c r="F71" s="30">
        <v>9.4</v>
      </c>
      <c r="G71" s="30">
        <v>66.3615</v>
      </c>
      <c r="H71" s="30">
        <v>5.4</v>
      </c>
      <c r="I71" s="33">
        <f t="shared" si="10"/>
        <v>81.1615</v>
      </c>
      <c r="J71" s="38">
        <f t="shared" si="7"/>
        <v>10</v>
      </c>
      <c r="K71" s="38">
        <v>29</v>
      </c>
      <c r="L71" s="36">
        <f t="shared" si="8"/>
        <v>0.344827586206897</v>
      </c>
      <c r="M71" s="38">
        <f t="shared" si="9"/>
        <v>45</v>
      </c>
      <c r="N71" s="35">
        <v>173</v>
      </c>
      <c r="O71" s="36">
        <f t="shared" si="11"/>
        <v>0.260115606936416</v>
      </c>
      <c r="P71" s="47"/>
      <c r="S71" s="49"/>
    </row>
    <row r="72" customHeight="1" spans="1:19">
      <c r="A72" s="10">
        <v>68</v>
      </c>
      <c r="B72" s="19">
        <v>2019010843</v>
      </c>
      <c r="C72" s="17" t="s">
        <v>118</v>
      </c>
      <c r="D72" s="13">
        <v>2019</v>
      </c>
      <c r="E72" s="31" t="s">
        <v>109</v>
      </c>
      <c r="F72" s="30">
        <v>9.35</v>
      </c>
      <c r="G72" s="30">
        <v>66.9</v>
      </c>
      <c r="H72" s="30">
        <v>4.3</v>
      </c>
      <c r="I72" s="33">
        <f t="shared" si="10"/>
        <v>80.55</v>
      </c>
      <c r="J72" s="38">
        <f t="shared" si="7"/>
        <v>11</v>
      </c>
      <c r="K72" s="38">
        <v>29</v>
      </c>
      <c r="L72" s="36">
        <f t="shared" si="8"/>
        <v>0.379310344827586</v>
      </c>
      <c r="M72" s="38">
        <f t="shared" si="9"/>
        <v>48</v>
      </c>
      <c r="N72" s="35">
        <v>173</v>
      </c>
      <c r="O72" s="36">
        <f t="shared" si="11"/>
        <v>0.277456647398844</v>
      </c>
      <c r="P72" s="47"/>
      <c r="S72" s="49"/>
    </row>
    <row r="73" customHeight="1" spans="1:19">
      <c r="A73" s="10">
        <v>69</v>
      </c>
      <c r="B73" s="19">
        <v>2019010840</v>
      </c>
      <c r="C73" s="17" t="s">
        <v>119</v>
      </c>
      <c r="D73" s="13">
        <v>2019</v>
      </c>
      <c r="E73" s="31" t="s">
        <v>109</v>
      </c>
      <c r="F73" s="30">
        <v>9.1</v>
      </c>
      <c r="G73" s="30">
        <v>67.26</v>
      </c>
      <c r="H73" s="30">
        <v>4.14</v>
      </c>
      <c r="I73" s="33">
        <f t="shared" si="10"/>
        <v>80.5</v>
      </c>
      <c r="J73" s="38">
        <f t="shared" si="7"/>
        <v>12</v>
      </c>
      <c r="K73" s="38">
        <v>29</v>
      </c>
      <c r="L73" s="36">
        <f t="shared" si="8"/>
        <v>0.413793103448276</v>
      </c>
      <c r="M73" s="38">
        <f t="shared" si="9"/>
        <v>50</v>
      </c>
      <c r="N73" s="35">
        <v>173</v>
      </c>
      <c r="O73" s="36">
        <f t="shared" si="11"/>
        <v>0.289017341040462</v>
      </c>
      <c r="P73" s="47"/>
      <c r="S73" s="49"/>
    </row>
    <row r="74" customHeight="1" spans="1:19">
      <c r="A74" s="10">
        <v>70</v>
      </c>
      <c r="B74" s="19">
        <v>2019010841</v>
      </c>
      <c r="C74" s="17" t="s">
        <v>120</v>
      </c>
      <c r="D74" s="13">
        <v>2019</v>
      </c>
      <c r="E74" s="31" t="s">
        <v>109</v>
      </c>
      <c r="F74" s="30">
        <v>8.0425</v>
      </c>
      <c r="G74" s="30">
        <v>67.8625</v>
      </c>
      <c r="H74" s="30">
        <v>4.041</v>
      </c>
      <c r="I74" s="33">
        <f t="shared" si="10"/>
        <v>79.946</v>
      </c>
      <c r="J74" s="38">
        <f t="shared" si="7"/>
        <v>13</v>
      </c>
      <c r="K74" s="38">
        <v>29</v>
      </c>
      <c r="L74" s="36">
        <f t="shared" si="8"/>
        <v>0.448275862068966</v>
      </c>
      <c r="M74" s="38">
        <f t="shared" si="9"/>
        <v>57</v>
      </c>
      <c r="N74" s="35">
        <v>173</v>
      </c>
      <c r="O74" s="36">
        <f t="shared" si="11"/>
        <v>0.329479768786127</v>
      </c>
      <c r="P74" s="47"/>
      <c r="S74" s="49"/>
    </row>
    <row r="75" customHeight="1" spans="1:19">
      <c r="A75" s="10">
        <v>71</v>
      </c>
      <c r="B75" s="19">
        <v>2019010826</v>
      </c>
      <c r="C75" s="17" t="s">
        <v>121</v>
      </c>
      <c r="D75" s="13">
        <v>2019</v>
      </c>
      <c r="E75" s="31" t="s">
        <v>109</v>
      </c>
      <c r="F75" s="30">
        <v>7.54</v>
      </c>
      <c r="G75" s="30">
        <v>67.845</v>
      </c>
      <c r="H75" s="30">
        <v>3.9</v>
      </c>
      <c r="I75" s="33">
        <f t="shared" si="10"/>
        <v>79.285</v>
      </c>
      <c r="J75" s="38">
        <f t="shared" si="7"/>
        <v>14</v>
      </c>
      <c r="K75" s="38">
        <v>29</v>
      </c>
      <c r="L75" s="36">
        <f t="shared" si="8"/>
        <v>0.482758620689655</v>
      </c>
      <c r="M75" s="38">
        <f t="shared" si="9"/>
        <v>66</v>
      </c>
      <c r="N75" s="35">
        <v>173</v>
      </c>
      <c r="O75" s="36">
        <f t="shared" si="11"/>
        <v>0.38150289017341</v>
      </c>
      <c r="P75" s="47"/>
      <c r="S75" s="49"/>
    </row>
    <row r="76" customHeight="1" spans="1:19">
      <c r="A76" s="10">
        <v>72</v>
      </c>
      <c r="B76" s="19">
        <v>2019010830</v>
      </c>
      <c r="C76" s="17" t="s">
        <v>122</v>
      </c>
      <c r="D76" s="13">
        <v>2019</v>
      </c>
      <c r="E76" s="31" t="s">
        <v>109</v>
      </c>
      <c r="F76" s="30">
        <v>7.85</v>
      </c>
      <c r="G76" s="30">
        <v>65.9624</v>
      </c>
      <c r="H76" s="30">
        <v>4</v>
      </c>
      <c r="I76" s="33">
        <f t="shared" si="10"/>
        <v>77.8124</v>
      </c>
      <c r="J76" s="38">
        <f t="shared" si="7"/>
        <v>15</v>
      </c>
      <c r="K76" s="38">
        <v>29</v>
      </c>
      <c r="L76" s="36">
        <f t="shared" si="8"/>
        <v>0.517241379310345</v>
      </c>
      <c r="M76" s="38">
        <f t="shared" si="9"/>
        <v>82</v>
      </c>
      <c r="N76" s="35">
        <v>173</v>
      </c>
      <c r="O76" s="36">
        <f t="shared" si="11"/>
        <v>0.473988439306358</v>
      </c>
      <c r="P76" s="47"/>
      <c r="S76" s="49"/>
    </row>
    <row r="77" customHeight="1" spans="1:19">
      <c r="A77" s="10">
        <v>73</v>
      </c>
      <c r="B77" s="19">
        <v>2019010837</v>
      </c>
      <c r="C77" s="17" t="s">
        <v>123</v>
      </c>
      <c r="D77" s="13">
        <v>2019</v>
      </c>
      <c r="E77" s="31" t="s">
        <v>109</v>
      </c>
      <c r="F77" s="30">
        <v>7.5</v>
      </c>
      <c r="G77" s="30">
        <v>63.3775</v>
      </c>
      <c r="H77" s="30">
        <v>3.2</v>
      </c>
      <c r="I77" s="33">
        <f t="shared" si="10"/>
        <v>74.0775</v>
      </c>
      <c r="J77" s="38">
        <f t="shared" si="7"/>
        <v>23</v>
      </c>
      <c r="K77" s="38">
        <v>29</v>
      </c>
      <c r="L77" s="36">
        <f t="shared" si="8"/>
        <v>0.793103448275862</v>
      </c>
      <c r="M77" s="38">
        <f t="shared" si="9"/>
        <v>121</v>
      </c>
      <c r="N77" s="35">
        <v>173</v>
      </c>
      <c r="O77" s="36">
        <f t="shared" si="11"/>
        <v>0.699421965317919</v>
      </c>
      <c r="P77" s="47"/>
      <c r="S77" s="49"/>
    </row>
    <row r="78" customHeight="1" spans="1:19">
      <c r="A78" s="10">
        <v>74</v>
      </c>
      <c r="B78" s="19">
        <v>2019010828</v>
      </c>
      <c r="C78" s="17" t="s">
        <v>124</v>
      </c>
      <c r="D78" s="13">
        <v>2019</v>
      </c>
      <c r="E78" s="31" t="s">
        <v>109</v>
      </c>
      <c r="F78" s="30">
        <v>6.75</v>
      </c>
      <c r="G78" s="30">
        <v>65.95</v>
      </c>
      <c r="H78" s="30">
        <v>4.2</v>
      </c>
      <c r="I78" s="33">
        <f t="shared" si="10"/>
        <v>76.9</v>
      </c>
      <c r="J78" s="38">
        <f t="shared" si="7"/>
        <v>16</v>
      </c>
      <c r="K78" s="38">
        <v>29</v>
      </c>
      <c r="L78" s="36">
        <f t="shared" si="8"/>
        <v>0.551724137931034</v>
      </c>
      <c r="M78" s="38">
        <f t="shared" si="9"/>
        <v>90</v>
      </c>
      <c r="N78" s="35">
        <v>173</v>
      </c>
      <c r="O78" s="36">
        <f t="shared" si="11"/>
        <v>0.520231213872832</v>
      </c>
      <c r="P78" s="47"/>
      <c r="S78" s="49"/>
    </row>
    <row r="79" customHeight="1" spans="1:19">
      <c r="A79" s="10">
        <v>75</v>
      </c>
      <c r="B79" s="19">
        <v>2019010825</v>
      </c>
      <c r="C79" s="17" t="s">
        <v>125</v>
      </c>
      <c r="D79" s="13">
        <v>2019</v>
      </c>
      <c r="E79" s="31" t="s">
        <v>109</v>
      </c>
      <c r="F79" s="30">
        <v>8.3</v>
      </c>
      <c r="G79" s="30">
        <v>68.84</v>
      </c>
      <c r="H79" s="30">
        <v>4.2</v>
      </c>
      <c r="I79" s="33">
        <f t="shared" si="10"/>
        <v>81.34</v>
      </c>
      <c r="J79" s="38">
        <f t="shared" si="7"/>
        <v>9</v>
      </c>
      <c r="K79" s="38">
        <v>29</v>
      </c>
      <c r="L79" s="36">
        <f t="shared" si="8"/>
        <v>0.310344827586207</v>
      </c>
      <c r="M79" s="38">
        <f t="shared" si="9"/>
        <v>42</v>
      </c>
      <c r="N79" s="35">
        <v>173</v>
      </c>
      <c r="O79" s="36">
        <f t="shared" si="11"/>
        <v>0.242774566473988</v>
      </c>
      <c r="P79" s="47"/>
      <c r="S79" s="49"/>
    </row>
    <row r="80" customHeight="1" spans="1:19">
      <c r="A80" s="10">
        <v>76</v>
      </c>
      <c r="B80" s="19">
        <v>2019010819</v>
      </c>
      <c r="C80" s="17" t="s">
        <v>126</v>
      </c>
      <c r="D80" s="13">
        <v>2019</v>
      </c>
      <c r="E80" s="31" t="s">
        <v>109</v>
      </c>
      <c r="F80" s="30">
        <v>8.45</v>
      </c>
      <c r="G80" s="30">
        <v>63.41</v>
      </c>
      <c r="H80" s="30">
        <v>4.3</v>
      </c>
      <c r="I80" s="33">
        <f t="shared" si="10"/>
        <v>76.16</v>
      </c>
      <c r="J80" s="38">
        <f t="shared" si="7"/>
        <v>18</v>
      </c>
      <c r="K80" s="38">
        <v>29</v>
      </c>
      <c r="L80" s="36">
        <f t="shared" si="8"/>
        <v>0.620689655172414</v>
      </c>
      <c r="M80" s="38">
        <f t="shared" si="9"/>
        <v>96</v>
      </c>
      <c r="N80" s="35">
        <v>173</v>
      </c>
      <c r="O80" s="36">
        <f t="shared" si="11"/>
        <v>0.554913294797688</v>
      </c>
      <c r="P80" s="47"/>
      <c r="S80" s="49"/>
    </row>
    <row r="81" customHeight="1" spans="1:19">
      <c r="A81" s="10">
        <v>77</v>
      </c>
      <c r="B81" s="19">
        <v>2019010821</v>
      </c>
      <c r="C81" s="17" t="s">
        <v>127</v>
      </c>
      <c r="D81" s="13">
        <v>2019</v>
      </c>
      <c r="E81" s="31" t="s">
        <v>109</v>
      </c>
      <c r="F81" s="30">
        <v>8.2325</v>
      </c>
      <c r="G81" s="30">
        <v>63.602</v>
      </c>
      <c r="H81" s="30">
        <v>4.4</v>
      </c>
      <c r="I81" s="33">
        <f t="shared" si="10"/>
        <v>76.2345</v>
      </c>
      <c r="J81" s="38">
        <f t="shared" si="7"/>
        <v>17</v>
      </c>
      <c r="K81" s="38">
        <v>29</v>
      </c>
      <c r="L81" s="36">
        <f t="shared" si="8"/>
        <v>0.586206896551724</v>
      </c>
      <c r="M81" s="38">
        <f t="shared" si="9"/>
        <v>95</v>
      </c>
      <c r="N81" s="35">
        <v>173</v>
      </c>
      <c r="O81" s="36">
        <f t="shared" si="11"/>
        <v>0.549132947976879</v>
      </c>
      <c r="P81" s="47"/>
      <c r="S81" s="49"/>
    </row>
    <row r="82" customHeight="1" spans="1:19">
      <c r="A82" s="10">
        <v>78</v>
      </c>
      <c r="B82" s="19">
        <v>2019010839</v>
      </c>
      <c r="C82" s="17" t="s">
        <v>128</v>
      </c>
      <c r="D82" s="13">
        <v>2019</v>
      </c>
      <c r="E82" s="31" t="s">
        <v>109</v>
      </c>
      <c r="F82" s="30">
        <v>8.9</v>
      </c>
      <c r="G82" s="30">
        <v>61.7875</v>
      </c>
      <c r="H82" s="30">
        <v>4.701</v>
      </c>
      <c r="I82" s="33">
        <f t="shared" si="10"/>
        <v>75.3885</v>
      </c>
      <c r="J82" s="38">
        <f t="shared" si="7"/>
        <v>19</v>
      </c>
      <c r="K82" s="38">
        <v>29</v>
      </c>
      <c r="L82" s="36">
        <f t="shared" si="8"/>
        <v>0.655172413793103</v>
      </c>
      <c r="M82" s="38">
        <f t="shared" si="9"/>
        <v>106</v>
      </c>
      <c r="N82" s="35">
        <v>173</v>
      </c>
      <c r="O82" s="36">
        <f t="shared" si="11"/>
        <v>0.61271676300578</v>
      </c>
      <c r="P82" s="47"/>
      <c r="S82" s="49"/>
    </row>
    <row r="83" customHeight="1" spans="1:19">
      <c r="A83" s="10">
        <v>79</v>
      </c>
      <c r="B83" s="19">
        <v>2019010820</v>
      </c>
      <c r="C83" s="17" t="s">
        <v>129</v>
      </c>
      <c r="D83" s="13">
        <v>2019</v>
      </c>
      <c r="E83" s="31" t="s">
        <v>109</v>
      </c>
      <c r="F83" s="30">
        <v>8.1</v>
      </c>
      <c r="G83" s="30">
        <v>62.1545</v>
      </c>
      <c r="H83" s="30">
        <v>4.589</v>
      </c>
      <c r="I83" s="33">
        <f t="shared" si="10"/>
        <v>74.8435</v>
      </c>
      <c r="J83" s="38">
        <f t="shared" si="7"/>
        <v>20</v>
      </c>
      <c r="K83" s="38">
        <v>29</v>
      </c>
      <c r="L83" s="36">
        <f t="shared" si="8"/>
        <v>0.689655172413793</v>
      </c>
      <c r="M83" s="38">
        <f t="shared" si="9"/>
        <v>110</v>
      </c>
      <c r="N83" s="35">
        <v>173</v>
      </c>
      <c r="O83" s="36">
        <f t="shared" si="11"/>
        <v>0.635838150289017</v>
      </c>
      <c r="P83" s="47"/>
      <c r="S83" s="49"/>
    </row>
    <row r="84" customHeight="1" spans="1:19">
      <c r="A84" s="10">
        <v>80</v>
      </c>
      <c r="B84" s="19">
        <v>2019010835</v>
      </c>
      <c r="C84" s="17" t="s">
        <v>130</v>
      </c>
      <c r="D84" s="13">
        <v>2019</v>
      </c>
      <c r="E84" s="31" t="s">
        <v>109</v>
      </c>
      <c r="F84" s="30">
        <v>8.8925</v>
      </c>
      <c r="G84" s="30">
        <v>61.785</v>
      </c>
      <c r="H84" s="30">
        <v>4.035</v>
      </c>
      <c r="I84" s="33">
        <f t="shared" si="10"/>
        <v>74.7125</v>
      </c>
      <c r="J84" s="38">
        <f t="shared" si="7"/>
        <v>21</v>
      </c>
      <c r="K84" s="38">
        <v>29</v>
      </c>
      <c r="L84" s="36">
        <f t="shared" si="8"/>
        <v>0.724137931034483</v>
      </c>
      <c r="M84" s="38">
        <f t="shared" si="9"/>
        <v>112</v>
      </c>
      <c r="N84" s="35">
        <v>173</v>
      </c>
      <c r="O84" s="36">
        <f t="shared" si="11"/>
        <v>0.647398843930636</v>
      </c>
      <c r="P84" s="47"/>
      <c r="S84" s="49"/>
    </row>
    <row r="85" customHeight="1" spans="1:19">
      <c r="A85" s="10">
        <v>81</v>
      </c>
      <c r="B85" s="19">
        <v>2019010845</v>
      </c>
      <c r="C85" s="17" t="s">
        <v>131</v>
      </c>
      <c r="D85" s="13">
        <v>2019</v>
      </c>
      <c r="E85" s="31" t="s">
        <v>109</v>
      </c>
      <c r="F85" s="30">
        <v>8.85</v>
      </c>
      <c r="G85" s="30">
        <v>61.14</v>
      </c>
      <c r="H85" s="30">
        <v>4.4</v>
      </c>
      <c r="I85" s="33">
        <f t="shared" si="10"/>
        <v>74.39</v>
      </c>
      <c r="J85" s="38">
        <f t="shared" si="7"/>
        <v>22</v>
      </c>
      <c r="K85" s="38">
        <v>29</v>
      </c>
      <c r="L85" s="36">
        <f t="shared" si="8"/>
        <v>0.758620689655172</v>
      </c>
      <c r="M85" s="38">
        <f t="shared" si="9"/>
        <v>115</v>
      </c>
      <c r="N85" s="35">
        <v>173</v>
      </c>
      <c r="O85" s="36">
        <f t="shared" si="11"/>
        <v>0.664739884393064</v>
      </c>
      <c r="P85" s="47"/>
      <c r="S85" s="49"/>
    </row>
    <row r="86" customHeight="1" spans="1:19">
      <c r="A86" s="10">
        <v>82</v>
      </c>
      <c r="B86" s="19">
        <v>2019010818</v>
      </c>
      <c r="C86" s="17" t="s">
        <v>132</v>
      </c>
      <c r="D86" s="13">
        <v>2019</v>
      </c>
      <c r="E86" s="31" t="s">
        <v>109</v>
      </c>
      <c r="F86" s="30">
        <v>8.19</v>
      </c>
      <c r="G86" s="30">
        <v>61.3025</v>
      </c>
      <c r="H86" s="30">
        <v>4.3</v>
      </c>
      <c r="I86" s="33">
        <f t="shared" si="10"/>
        <v>73.7925</v>
      </c>
      <c r="J86" s="38">
        <f t="shared" si="7"/>
        <v>24</v>
      </c>
      <c r="K86" s="38">
        <v>29</v>
      </c>
      <c r="L86" s="36">
        <f t="shared" si="8"/>
        <v>0.827586206896552</v>
      </c>
      <c r="M86" s="38">
        <f t="shared" si="9"/>
        <v>125</v>
      </c>
      <c r="N86" s="35">
        <v>173</v>
      </c>
      <c r="O86" s="36">
        <f t="shared" si="11"/>
        <v>0.722543352601156</v>
      </c>
      <c r="P86" s="47"/>
      <c r="S86" s="49"/>
    </row>
    <row r="87" customHeight="1" spans="1:19">
      <c r="A87" s="10">
        <v>83</v>
      </c>
      <c r="B87" s="19">
        <v>2019010823</v>
      </c>
      <c r="C87" s="17" t="s">
        <v>133</v>
      </c>
      <c r="D87" s="13">
        <v>2019</v>
      </c>
      <c r="E87" s="31" t="s">
        <v>109</v>
      </c>
      <c r="F87" s="30">
        <v>8.8</v>
      </c>
      <c r="G87" s="30">
        <v>60.45</v>
      </c>
      <c r="H87" s="30">
        <v>4.3</v>
      </c>
      <c r="I87" s="33">
        <f t="shared" si="10"/>
        <v>73.55</v>
      </c>
      <c r="J87" s="38">
        <f t="shared" si="7"/>
        <v>26</v>
      </c>
      <c r="K87" s="38">
        <v>29</v>
      </c>
      <c r="L87" s="36">
        <f t="shared" si="8"/>
        <v>0.896551724137931</v>
      </c>
      <c r="M87" s="38">
        <f t="shared" si="9"/>
        <v>127</v>
      </c>
      <c r="N87" s="35">
        <v>173</v>
      </c>
      <c r="O87" s="36">
        <f t="shared" si="11"/>
        <v>0.734104046242775</v>
      </c>
      <c r="P87" s="47"/>
      <c r="S87" s="49"/>
    </row>
    <row r="88" customHeight="1" spans="1:19">
      <c r="A88" s="10">
        <v>84</v>
      </c>
      <c r="B88" s="19">
        <v>2019010846</v>
      </c>
      <c r="C88" s="17" t="s">
        <v>134</v>
      </c>
      <c r="D88" s="13">
        <v>2019</v>
      </c>
      <c r="E88" s="31" t="s">
        <v>109</v>
      </c>
      <c r="F88" s="30">
        <v>7.8925</v>
      </c>
      <c r="G88" s="30">
        <v>62.72</v>
      </c>
      <c r="H88" s="30">
        <v>3.1</v>
      </c>
      <c r="I88" s="33">
        <f t="shared" si="10"/>
        <v>73.7125</v>
      </c>
      <c r="J88" s="38">
        <f t="shared" si="7"/>
        <v>25</v>
      </c>
      <c r="K88" s="38">
        <v>29</v>
      </c>
      <c r="L88" s="36">
        <f t="shared" si="8"/>
        <v>0.862068965517241</v>
      </c>
      <c r="M88" s="38">
        <f t="shared" si="9"/>
        <v>126</v>
      </c>
      <c r="N88" s="35">
        <v>173</v>
      </c>
      <c r="O88" s="36">
        <f t="shared" si="11"/>
        <v>0.728323699421965</v>
      </c>
      <c r="P88" s="47"/>
      <c r="S88" s="49"/>
    </row>
    <row r="89" customHeight="1" spans="1:19">
      <c r="A89" s="10">
        <v>85</v>
      </c>
      <c r="B89" s="19">
        <v>2019010824</v>
      </c>
      <c r="C89" s="17" t="s">
        <v>135</v>
      </c>
      <c r="D89" s="13">
        <v>2019</v>
      </c>
      <c r="E89" s="31" t="s">
        <v>109</v>
      </c>
      <c r="F89" s="30">
        <v>8.3</v>
      </c>
      <c r="G89" s="30">
        <v>58.9545</v>
      </c>
      <c r="H89" s="30">
        <v>4.1</v>
      </c>
      <c r="I89" s="33">
        <f t="shared" si="10"/>
        <v>71.3545</v>
      </c>
      <c r="J89" s="38">
        <f t="shared" si="7"/>
        <v>27</v>
      </c>
      <c r="K89" s="38">
        <v>29</v>
      </c>
      <c r="L89" s="36">
        <f t="shared" si="8"/>
        <v>0.931034482758621</v>
      </c>
      <c r="M89" s="38">
        <f t="shared" si="9"/>
        <v>141</v>
      </c>
      <c r="N89" s="35">
        <v>173</v>
      </c>
      <c r="O89" s="36">
        <f t="shared" si="11"/>
        <v>0.815028901734104</v>
      </c>
      <c r="P89" s="47"/>
      <c r="S89" s="49"/>
    </row>
    <row r="90" customHeight="1" spans="1:19">
      <c r="A90" s="10">
        <v>86</v>
      </c>
      <c r="B90" s="19">
        <v>2019010817</v>
      </c>
      <c r="C90" s="17" t="s">
        <v>136</v>
      </c>
      <c r="D90" s="13">
        <v>2019</v>
      </c>
      <c r="E90" s="31" t="s">
        <v>109</v>
      </c>
      <c r="F90" s="30">
        <v>8.5</v>
      </c>
      <c r="G90" s="30">
        <v>58.8725</v>
      </c>
      <c r="H90" s="30">
        <v>3.9</v>
      </c>
      <c r="I90" s="33">
        <f t="shared" si="10"/>
        <v>71.2725</v>
      </c>
      <c r="J90" s="38">
        <f t="shared" si="7"/>
        <v>28</v>
      </c>
      <c r="K90" s="38">
        <v>29</v>
      </c>
      <c r="L90" s="36">
        <f t="shared" si="8"/>
        <v>0.96551724137931</v>
      </c>
      <c r="M90" s="38">
        <f t="shared" si="9"/>
        <v>142</v>
      </c>
      <c r="N90" s="35">
        <v>173</v>
      </c>
      <c r="O90" s="36">
        <f t="shared" si="11"/>
        <v>0.820809248554913</v>
      </c>
      <c r="P90" s="47"/>
      <c r="S90" s="49"/>
    </row>
    <row r="91" customHeight="1" spans="1:19">
      <c r="A91" s="10">
        <v>87</v>
      </c>
      <c r="B91" s="19">
        <v>2019010844</v>
      </c>
      <c r="C91" s="17" t="s">
        <v>137</v>
      </c>
      <c r="D91" s="13">
        <v>2019</v>
      </c>
      <c r="E91" s="31" t="s">
        <v>109</v>
      </c>
      <c r="F91" s="30">
        <v>7.835</v>
      </c>
      <c r="G91" s="30">
        <v>57.34</v>
      </c>
      <c r="H91" s="30">
        <v>4.12</v>
      </c>
      <c r="I91" s="33">
        <f t="shared" si="10"/>
        <v>69.295</v>
      </c>
      <c r="J91" s="38">
        <f t="shared" si="7"/>
        <v>29</v>
      </c>
      <c r="K91" s="38">
        <v>29</v>
      </c>
      <c r="L91" s="36">
        <f t="shared" si="8"/>
        <v>1</v>
      </c>
      <c r="M91" s="38">
        <f t="shared" si="9"/>
        <v>152</v>
      </c>
      <c r="N91" s="35">
        <v>173</v>
      </c>
      <c r="O91" s="36">
        <f t="shared" si="11"/>
        <v>0.878612716763006</v>
      </c>
      <c r="P91" s="47"/>
      <c r="S91" s="49"/>
    </row>
    <row r="92" customHeight="1" spans="1:19">
      <c r="A92" s="10">
        <v>88</v>
      </c>
      <c r="B92" s="19" t="s">
        <v>138</v>
      </c>
      <c r="C92" s="17" t="s">
        <v>139</v>
      </c>
      <c r="D92" s="13">
        <v>2019</v>
      </c>
      <c r="E92" s="31" t="s">
        <v>140</v>
      </c>
      <c r="F92" s="30">
        <v>9.53</v>
      </c>
      <c r="G92" s="30">
        <v>73.79</v>
      </c>
      <c r="H92" s="30">
        <v>3.89</v>
      </c>
      <c r="I92" s="33">
        <f t="shared" si="10"/>
        <v>87.21</v>
      </c>
      <c r="J92" s="38">
        <f>RANK(I92,$I$92:$I$119,0)</f>
        <v>1</v>
      </c>
      <c r="K92" s="38">
        <v>28</v>
      </c>
      <c r="L92" s="36">
        <f t="shared" si="8"/>
        <v>0.0357142857142857</v>
      </c>
      <c r="M92" s="38">
        <f t="shared" si="9"/>
        <v>3</v>
      </c>
      <c r="N92" s="35">
        <v>173</v>
      </c>
      <c r="O92" s="36">
        <f t="shared" si="11"/>
        <v>0.0173410404624277</v>
      </c>
      <c r="P92" s="47"/>
      <c r="S92" s="49"/>
    </row>
    <row r="93" customHeight="1" spans="1:19">
      <c r="A93" s="10">
        <v>89</v>
      </c>
      <c r="B93" s="19" t="s">
        <v>141</v>
      </c>
      <c r="C93" s="17" t="s">
        <v>142</v>
      </c>
      <c r="D93" s="13">
        <v>2019</v>
      </c>
      <c r="E93" s="31" t="s">
        <v>140</v>
      </c>
      <c r="F93" s="30">
        <v>9.7</v>
      </c>
      <c r="G93" s="30">
        <v>71.69</v>
      </c>
      <c r="H93" s="30">
        <v>4.1</v>
      </c>
      <c r="I93" s="33">
        <f t="shared" si="10"/>
        <v>85.49</v>
      </c>
      <c r="J93" s="38">
        <f t="shared" ref="J93:J119" si="12">RANK(I93,$I$92:$I$119,0)</f>
        <v>2</v>
      </c>
      <c r="K93" s="38">
        <v>28</v>
      </c>
      <c r="L93" s="36">
        <f t="shared" si="8"/>
        <v>0.0714285714285714</v>
      </c>
      <c r="M93" s="38">
        <f t="shared" si="9"/>
        <v>5</v>
      </c>
      <c r="N93" s="35">
        <v>173</v>
      </c>
      <c r="O93" s="36">
        <f t="shared" si="11"/>
        <v>0.0289017341040462</v>
      </c>
      <c r="P93" s="47"/>
      <c r="S93" s="49"/>
    </row>
    <row r="94" customHeight="1" spans="1:19">
      <c r="A94" s="10">
        <v>90</v>
      </c>
      <c r="B94" s="19" t="s">
        <v>143</v>
      </c>
      <c r="C94" s="17" t="s">
        <v>144</v>
      </c>
      <c r="D94" s="13">
        <v>2019</v>
      </c>
      <c r="E94" s="31" t="s">
        <v>140</v>
      </c>
      <c r="F94" s="30">
        <v>7.2</v>
      </c>
      <c r="G94" s="30">
        <v>73.61</v>
      </c>
      <c r="H94" s="30">
        <v>4.39</v>
      </c>
      <c r="I94" s="33">
        <f t="shared" si="10"/>
        <v>85.2</v>
      </c>
      <c r="J94" s="38">
        <f t="shared" si="12"/>
        <v>3</v>
      </c>
      <c r="K94" s="38">
        <v>28</v>
      </c>
      <c r="L94" s="36">
        <f t="shared" si="8"/>
        <v>0.107142857142857</v>
      </c>
      <c r="M94" s="38">
        <f t="shared" si="9"/>
        <v>7</v>
      </c>
      <c r="N94" s="35">
        <v>173</v>
      </c>
      <c r="O94" s="36">
        <f t="shared" si="11"/>
        <v>0.0404624277456647</v>
      </c>
      <c r="P94" s="47"/>
      <c r="S94" s="49"/>
    </row>
    <row r="95" customHeight="1" spans="1:19">
      <c r="A95" s="10">
        <v>91</v>
      </c>
      <c r="B95" s="19" t="s">
        <v>145</v>
      </c>
      <c r="C95" s="17" t="s">
        <v>146</v>
      </c>
      <c r="D95" s="13">
        <v>2019</v>
      </c>
      <c r="E95" s="31" t="s">
        <v>140</v>
      </c>
      <c r="F95" s="30">
        <v>10</v>
      </c>
      <c r="G95" s="30">
        <v>69.16</v>
      </c>
      <c r="H95" s="30">
        <v>5.06</v>
      </c>
      <c r="I95" s="33">
        <f t="shared" si="10"/>
        <v>84.22</v>
      </c>
      <c r="J95" s="38">
        <f t="shared" si="12"/>
        <v>4</v>
      </c>
      <c r="K95" s="38">
        <v>28</v>
      </c>
      <c r="L95" s="36">
        <f t="shared" si="8"/>
        <v>0.142857142857143</v>
      </c>
      <c r="M95" s="38">
        <f t="shared" si="9"/>
        <v>12</v>
      </c>
      <c r="N95" s="35">
        <v>173</v>
      </c>
      <c r="O95" s="36">
        <f t="shared" si="11"/>
        <v>0.069364161849711</v>
      </c>
      <c r="P95" s="47"/>
      <c r="S95" s="49"/>
    </row>
    <row r="96" customHeight="1" spans="1:19">
      <c r="A96" s="10">
        <v>92</v>
      </c>
      <c r="B96" s="19" t="s">
        <v>147</v>
      </c>
      <c r="C96" s="17" t="s">
        <v>148</v>
      </c>
      <c r="D96" s="13">
        <v>2019</v>
      </c>
      <c r="E96" s="31" t="s">
        <v>140</v>
      </c>
      <c r="F96" s="30">
        <v>8.3</v>
      </c>
      <c r="G96" s="30">
        <v>70.49</v>
      </c>
      <c r="H96" s="30">
        <v>4.6</v>
      </c>
      <c r="I96" s="33">
        <f t="shared" si="10"/>
        <v>83.39</v>
      </c>
      <c r="J96" s="38">
        <f t="shared" si="12"/>
        <v>5</v>
      </c>
      <c r="K96" s="38">
        <v>28</v>
      </c>
      <c r="L96" s="36">
        <f t="shared" si="8"/>
        <v>0.178571428571429</v>
      </c>
      <c r="M96" s="38">
        <f t="shared" si="9"/>
        <v>21</v>
      </c>
      <c r="N96" s="35">
        <v>173</v>
      </c>
      <c r="O96" s="36">
        <f t="shared" si="11"/>
        <v>0.121387283236994</v>
      </c>
      <c r="P96" s="47"/>
      <c r="S96" s="49"/>
    </row>
    <row r="97" customHeight="1" spans="1:19">
      <c r="A97" s="10">
        <v>93</v>
      </c>
      <c r="B97" s="19" t="s">
        <v>149</v>
      </c>
      <c r="C97" s="17" t="s">
        <v>150</v>
      </c>
      <c r="D97" s="13">
        <v>2019</v>
      </c>
      <c r="E97" s="31" t="s">
        <v>140</v>
      </c>
      <c r="F97" s="30">
        <v>8.38</v>
      </c>
      <c r="G97" s="30">
        <v>70.19</v>
      </c>
      <c r="H97" s="30">
        <v>4.46</v>
      </c>
      <c r="I97" s="33">
        <f t="shared" si="10"/>
        <v>83.03</v>
      </c>
      <c r="J97" s="38">
        <f t="shared" si="12"/>
        <v>6</v>
      </c>
      <c r="K97" s="38">
        <v>28</v>
      </c>
      <c r="L97" s="36">
        <f t="shared" si="8"/>
        <v>0.214285714285714</v>
      </c>
      <c r="M97" s="38">
        <f t="shared" si="9"/>
        <v>25</v>
      </c>
      <c r="N97" s="35">
        <v>173</v>
      </c>
      <c r="O97" s="36">
        <f t="shared" si="11"/>
        <v>0.144508670520231</v>
      </c>
      <c r="P97" s="47"/>
      <c r="S97" s="49"/>
    </row>
    <row r="98" customHeight="1" spans="1:19">
      <c r="A98" s="10">
        <v>94</v>
      </c>
      <c r="B98" s="19">
        <v>2019010855</v>
      </c>
      <c r="C98" s="17" t="s">
        <v>151</v>
      </c>
      <c r="D98" s="13">
        <v>2019</v>
      </c>
      <c r="E98" s="31" t="s">
        <v>140</v>
      </c>
      <c r="F98" s="30">
        <v>7.68</v>
      </c>
      <c r="G98" s="30">
        <v>68.48</v>
      </c>
      <c r="H98" s="30">
        <v>4.16</v>
      </c>
      <c r="I98" s="33">
        <f t="shared" si="10"/>
        <v>80.32</v>
      </c>
      <c r="J98" s="38">
        <f t="shared" si="12"/>
        <v>7</v>
      </c>
      <c r="K98" s="38">
        <v>28</v>
      </c>
      <c r="L98" s="36">
        <f t="shared" si="8"/>
        <v>0.25</v>
      </c>
      <c r="M98" s="38">
        <f t="shared" si="9"/>
        <v>55</v>
      </c>
      <c r="N98" s="35">
        <v>173</v>
      </c>
      <c r="O98" s="36">
        <f t="shared" si="11"/>
        <v>0.317919075144509</v>
      </c>
      <c r="P98" s="47"/>
      <c r="S98" s="49"/>
    </row>
    <row r="99" customHeight="1" spans="1:19">
      <c r="A99" s="10">
        <v>95</v>
      </c>
      <c r="B99" s="19" t="s">
        <v>152</v>
      </c>
      <c r="C99" s="17" t="s">
        <v>153</v>
      </c>
      <c r="D99" s="13">
        <v>2019</v>
      </c>
      <c r="E99" s="31" t="s">
        <v>140</v>
      </c>
      <c r="F99" s="30">
        <v>9.9</v>
      </c>
      <c r="G99" s="30">
        <v>65.74</v>
      </c>
      <c r="H99" s="30">
        <v>4.39</v>
      </c>
      <c r="I99" s="33">
        <f t="shared" si="10"/>
        <v>80.03</v>
      </c>
      <c r="J99" s="38">
        <f t="shared" si="12"/>
        <v>8</v>
      </c>
      <c r="K99" s="38">
        <v>28</v>
      </c>
      <c r="L99" s="36">
        <f t="shared" si="8"/>
        <v>0.285714285714286</v>
      </c>
      <c r="M99" s="38">
        <f t="shared" si="9"/>
        <v>56</v>
      </c>
      <c r="N99" s="35">
        <v>173</v>
      </c>
      <c r="O99" s="36">
        <f t="shared" si="11"/>
        <v>0.323699421965318</v>
      </c>
      <c r="P99" s="47"/>
      <c r="S99" s="49"/>
    </row>
    <row r="100" customHeight="1" spans="1:19">
      <c r="A100" s="10">
        <v>96</v>
      </c>
      <c r="B100" s="19" t="s">
        <v>154</v>
      </c>
      <c r="C100" s="17" t="s">
        <v>155</v>
      </c>
      <c r="D100" s="13">
        <v>2019</v>
      </c>
      <c r="E100" s="31" t="s">
        <v>140</v>
      </c>
      <c r="F100" s="30">
        <v>8.7</v>
      </c>
      <c r="G100" s="30">
        <v>66.07</v>
      </c>
      <c r="H100" s="30">
        <v>4.57</v>
      </c>
      <c r="I100" s="33">
        <f t="shared" si="10"/>
        <v>79.34</v>
      </c>
      <c r="J100" s="38">
        <f t="shared" si="12"/>
        <v>11</v>
      </c>
      <c r="K100" s="38">
        <v>28</v>
      </c>
      <c r="L100" s="36">
        <f t="shared" si="8"/>
        <v>0.392857142857143</v>
      </c>
      <c r="M100" s="38">
        <f t="shared" si="9"/>
        <v>64</v>
      </c>
      <c r="N100" s="35">
        <v>173</v>
      </c>
      <c r="O100" s="36">
        <f t="shared" si="11"/>
        <v>0.369942196531792</v>
      </c>
      <c r="P100" s="47"/>
      <c r="S100" s="49"/>
    </row>
    <row r="101" customHeight="1" spans="1:19">
      <c r="A101" s="10">
        <v>97</v>
      </c>
      <c r="B101" s="19" t="s">
        <v>156</v>
      </c>
      <c r="C101" s="17" t="s">
        <v>157</v>
      </c>
      <c r="D101" s="13">
        <v>2019</v>
      </c>
      <c r="E101" s="31" t="s">
        <v>140</v>
      </c>
      <c r="F101" s="30">
        <v>9.14</v>
      </c>
      <c r="G101" s="30">
        <v>66.29</v>
      </c>
      <c r="H101" s="30">
        <v>4.13</v>
      </c>
      <c r="I101" s="33">
        <f t="shared" si="10"/>
        <v>79.56</v>
      </c>
      <c r="J101" s="38">
        <f t="shared" si="12"/>
        <v>9</v>
      </c>
      <c r="K101" s="38">
        <v>28</v>
      </c>
      <c r="L101" s="36">
        <f t="shared" si="8"/>
        <v>0.321428571428571</v>
      </c>
      <c r="M101" s="38">
        <f t="shared" ref="M101:M132" si="13">RANK(I101,$I$5:$I$177,0)</f>
        <v>60</v>
      </c>
      <c r="N101" s="35">
        <v>173</v>
      </c>
      <c r="O101" s="36">
        <f t="shared" si="11"/>
        <v>0.346820809248555</v>
      </c>
      <c r="P101" s="47"/>
      <c r="S101" s="49"/>
    </row>
    <row r="102" customHeight="1" spans="1:19">
      <c r="A102" s="10">
        <v>98</v>
      </c>
      <c r="B102" s="19" t="s">
        <v>158</v>
      </c>
      <c r="C102" s="17" t="s">
        <v>159</v>
      </c>
      <c r="D102" s="13">
        <v>2019</v>
      </c>
      <c r="E102" s="31" t="s">
        <v>140</v>
      </c>
      <c r="F102" s="30">
        <v>7.75</v>
      </c>
      <c r="G102" s="30">
        <v>67.49</v>
      </c>
      <c r="H102" s="30">
        <v>4.24</v>
      </c>
      <c r="I102" s="33">
        <f t="shared" si="10"/>
        <v>79.48</v>
      </c>
      <c r="J102" s="38">
        <f t="shared" si="12"/>
        <v>10</v>
      </c>
      <c r="K102" s="38">
        <v>28</v>
      </c>
      <c r="L102" s="36">
        <f t="shared" si="8"/>
        <v>0.357142857142857</v>
      </c>
      <c r="M102" s="38">
        <f t="shared" si="13"/>
        <v>62</v>
      </c>
      <c r="N102" s="35">
        <v>173</v>
      </c>
      <c r="O102" s="36">
        <f t="shared" si="11"/>
        <v>0.358381502890173</v>
      </c>
      <c r="P102" s="47"/>
      <c r="S102" s="49"/>
    </row>
    <row r="103" customHeight="1" spans="1:19">
      <c r="A103" s="10">
        <v>99</v>
      </c>
      <c r="B103" s="19" t="s">
        <v>160</v>
      </c>
      <c r="C103" s="17" t="s">
        <v>161</v>
      </c>
      <c r="D103" s="13">
        <v>2019</v>
      </c>
      <c r="E103" s="31" t="s">
        <v>140</v>
      </c>
      <c r="F103" s="30">
        <v>9.55</v>
      </c>
      <c r="G103" s="30">
        <v>64.86</v>
      </c>
      <c r="H103" s="30">
        <v>4.4</v>
      </c>
      <c r="I103" s="33">
        <f t="shared" si="10"/>
        <v>78.81</v>
      </c>
      <c r="J103" s="38">
        <f t="shared" si="12"/>
        <v>12</v>
      </c>
      <c r="K103" s="38">
        <v>28</v>
      </c>
      <c r="L103" s="36">
        <f t="shared" si="8"/>
        <v>0.428571428571429</v>
      </c>
      <c r="M103" s="38">
        <f t="shared" si="13"/>
        <v>73</v>
      </c>
      <c r="N103" s="35">
        <v>173</v>
      </c>
      <c r="O103" s="36">
        <f t="shared" si="11"/>
        <v>0.421965317919075</v>
      </c>
      <c r="P103" s="47"/>
      <c r="S103" s="49"/>
    </row>
    <row r="104" customHeight="1" spans="1:19">
      <c r="A104" s="10">
        <v>100</v>
      </c>
      <c r="B104" s="19" t="s">
        <v>162</v>
      </c>
      <c r="C104" s="17" t="s">
        <v>163</v>
      </c>
      <c r="D104" s="13">
        <v>2019</v>
      </c>
      <c r="E104" s="31" t="s">
        <v>140</v>
      </c>
      <c r="F104" s="30">
        <v>7.45</v>
      </c>
      <c r="G104" s="30">
        <v>66.56</v>
      </c>
      <c r="H104" s="30">
        <v>4.29</v>
      </c>
      <c r="I104" s="33">
        <f t="shared" si="10"/>
        <v>78.3</v>
      </c>
      <c r="J104" s="38">
        <f t="shared" si="12"/>
        <v>13</v>
      </c>
      <c r="K104" s="38">
        <v>28</v>
      </c>
      <c r="L104" s="36">
        <f t="shared" si="8"/>
        <v>0.464285714285714</v>
      </c>
      <c r="M104" s="38">
        <f t="shared" si="13"/>
        <v>78</v>
      </c>
      <c r="N104" s="35">
        <v>173</v>
      </c>
      <c r="O104" s="36">
        <f t="shared" si="11"/>
        <v>0.450867052023121</v>
      </c>
      <c r="P104" s="47"/>
      <c r="S104" s="49"/>
    </row>
    <row r="105" customHeight="1" spans="1:19">
      <c r="A105" s="10">
        <v>101</v>
      </c>
      <c r="B105" s="19" t="s">
        <v>164</v>
      </c>
      <c r="C105" s="17" t="s">
        <v>165</v>
      </c>
      <c r="D105" s="13">
        <v>2019</v>
      </c>
      <c r="E105" s="31" t="s">
        <v>140</v>
      </c>
      <c r="F105" s="30">
        <v>7.51</v>
      </c>
      <c r="G105" s="30">
        <v>65.88</v>
      </c>
      <c r="H105" s="30">
        <v>4.07</v>
      </c>
      <c r="I105" s="33">
        <f t="shared" si="10"/>
        <v>77.46</v>
      </c>
      <c r="J105" s="38">
        <f t="shared" si="12"/>
        <v>14</v>
      </c>
      <c r="K105" s="38">
        <v>28</v>
      </c>
      <c r="L105" s="36">
        <f t="shared" si="8"/>
        <v>0.5</v>
      </c>
      <c r="M105" s="38">
        <f t="shared" si="13"/>
        <v>86</v>
      </c>
      <c r="N105" s="35">
        <v>173</v>
      </c>
      <c r="O105" s="36">
        <f t="shared" si="11"/>
        <v>0.497109826589595</v>
      </c>
      <c r="P105" s="47"/>
      <c r="S105" s="49"/>
    </row>
    <row r="106" customHeight="1" spans="1:19">
      <c r="A106" s="10">
        <v>102</v>
      </c>
      <c r="B106" s="19" t="s">
        <v>166</v>
      </c>
      <c r="C106" s="17" t="s">
        <v>167</v>
      </c>
      <c r="D106" s="13">
        <v>2019</v>
      </c>
      <c r="E106" s="31" t="s">
        <v>140</v>
      </c>
      <c r="F106" s="30">
        <v>8.8</v>
      </c>
      <c r="G106" s="30">
        <v>63.78</v>
      </c>
      <c r="H106" s="30">
        <v>4.51</v>
      </c>
      <c r="I106" s="33">
        <f t="shared" si="10"/>
        <v>77.09</v>
      </c>
      <c r="J106" s="38">
        <f t="shared" si="12"/>
        <v>15</v>
      </c>
      <c r="K106" s="38">
        <v>28</v>
      </c>
      <c r="L106" s="36">
        <f t="shared" si="8"/>
        <v>0.535714285714286</v>
      </c>
      <c r="M106" s="38">
        <f t="shared" si="13"/>
        <v>87</v>
      </c>
      <c r="N106" s="35">
        <v>173</v>
      </c>
      <c r="O106" s="36">
        <f t="shared" si="11"/>
        <v>0.502890173410405</v>
      </c>
      <c r="P106" s="47"/>
      <c r="S106" s="49"/>
    </row>
    <row r="107" customHeight="1" spans="1:19">
      <c r="A107" s="10">
        <v>103</v>
      </c>
      <c r="B107" s="19" t="s">
        <v>168</v>
      </c>
      <c r="C107" s="17" t="s">
        <v>169</v>
      </c>
      <c r="D107" s="13">
        <v>2019</v>
      </c>
      <c r="E107" s="31" t="s">
        <v>140</v>
      </c>
      <c r="F107" s="30">
        <v>8.75</v>
      </c>
      <c r="G107" s="30">
        <v>63.92</v>
      </c>
      <c r="H107" s="30">
        <v>4.36</v>
      </c>
      <c r="I107" s="33">
        <f t="shared" si="10"/>
        <v>77.03</v>
      </c>
      <c r="J107" s="38">
        <f t="shared" si="12"/>
        <v>16</v>
      </c>
      <c r="K107" s="38">
        <v>28</v>
      </c>
      <c r="L107" s="36">
        <f t="shared" si="8"/>
        <v>0.571428571428571</v>
      </c>
      <c r="M107" s="38">
        <f t="shared" si="13"/>
        <v>88</v>
      </c>
      <c r="N107" s="35">
        <v>173</v>
      </c>
      <c r="O107" s="36">
        <f t="shared" si="11"/>
        <v>0.508670520231214</v>
      </c>
      <c r="P107" s="47"/>
      <c r="S107" s="49"/>
    </row>
    <row r="108" customHeight="1" spans="1:19">
      <c r="A108" s="10">
        <v>104</v>
      </c>
      <c r="B108" s="19" t="s">
        <v>170</v>
      </c>
      <c r="C108" s="17" t="s">
        <v>171</v>
      </c>
      <c r="D108" s="13">
        <v>2019</v>
      </c>
      <c r="E108" s="31" t="s">
        <v>140</v>
      </c>
      <c r="F108" s="30">
        <v>8.7</v>
      </c>
      <c r="G108" s="30">
        <v>63.91</v>
      </c>
      <c r="H108" s="30">
        <v>4.4</v>
      </c>
      <c r="I108" s="33">
        <f t="shared" si="10"/>
        <v>77.01</v>
      </c>
      <c r="J108" s="38">
        <f t="shared" si="12"/>
        <v>17</v>
      </c>
      <c r="K108" s="38">
        <v>28</v>
      </c>
      <c r="L108" s="36">
        <f t="shared" si="8"/>
        <v>0.607142857142857</v>
      </c>
      <c r="M108" s="38">
        <f t="shared" si="13"/>
        <v>89</v>
      </c>
      <c r="N108" s="35">
        <v>173</v>
      </c>
      <c r="O108" s="36">
        <f t="shared" si="11"/>
        <v>0.514450867052023</v>
      </c>
      <c r="P108" s="47"/>
      <c r="S108" s="49"/>
    </row>
    <row r="109" customHeight="1" spans="1:19">
      <c r="A109" s="10">
        <v>105</v>
      </c>
      <c r="B109" s="19" t="s">
        <v>172</v>
      </c>
      <c r="C109" s="17" t="s">
        <v>173</v>
      </c>
      <c r="D109" s="13">
        <v>2019</v>
      </c>
      <c r="E109" s="31" t="s">
        <v>140</v>
      </c>
      <c r="F109" s="30">
        <v>7.2</v>
      </c>
      <c r="G109" s="30">
        <v>63.46</v>
      </c>
      <c r="H109" s="30">
        <v>4.3</v>
      </c>
      <c r="I109" s="33">
        <f t="shared" si="10"/>
        <v>74.96</v>
      </c>
      <c r="J109" s="38">
        <f t="shared" si="12"/>
        <v>18</v>
      </c>
      <c r="K109" s="38">
        <v>28</v>
      </c>
      <c r="L109" s="36">
        <f t="shared" si="8"/>
        <v>0.642857142857143</v>
      </c>
      <c r="M109" s="38">
        <f t="shared" si="13"/>
        <v>109</v>
      </c>
      <c r="N109" s="35">
        <v>173</v>
      </c>
      <c r="O109" s="36">
        <f t="shared" si="11"/>
        <v>0.630057803468208</v>
      </c>
      <c r="P109" s="47"/>
      <c r="S109" s="49"/>
    </row>
    <row r="110" customHeight="1" spans="1:19">
      <c r="A110" s="10">
        <v>106</v>
      </c>
      <c r="B110" s="19" t="s">
        <v>174</v>
      </c>
      <c r="C110" s="17" t="s">
        <v>175</v>
      </c>
      <c r="D110" s="13">
        <v>2019</v>
      </c>
      <c r="E110" s="31" t="s">
        <v>140</v>
      </c>
      <c r="F110" s="30">
        <v>7.45</v>
      </c>
      <c r="G110" s="30">
        <v>62.91</v>
      </c>
      <c r="H110" s="30">
        <v>4.32</v>
      </c>
      <c r="I110" s="33">
        <f t="shared" si="10"/>
        <v>74.68</v>
      </c>
      <c r="J110" s="38">
        <f t="shared" si="12"/>
        <v>19</v>
      </c>
      <c r="K110" s="38">
        <v>28</v>
      </c>
      <c r="L110" s="36">
        <f t="shared" si="8"/>
        <v>0.678571428571429</v>
      </c>
      <c r="M110" s="38">
        <f t="shared" si="13"/>
        <v>113</v>
      </c>
      <c r="N110" s="35">
        <v>173</v>
      </c>
      <c r="O110" s="36">
        <f t="shared" si="11"/>
        <v>0.653179190751445</v>
      </c>
      <c r="P110" s="47"/>
      <c r="S110" s="49"/>
    </row>
    <row r="111" customHeight="1" spans="1:19">
      <c r="A111" s="10">
        <v>107</v>
      </c>
      <c r="B111" s="19" t="s">
        <v>176</v>
      </c>
      <c r="C111" s="17" t="s">
        <v>177</v>
      </c>
      <c r="D111" s="13">
        <v>2019</v>
      </c>
      <c r="E111" s="31" t="s">
        <v>140</v>
      </c>
      <c r="F111" s="30">
        <v>8.75</v>
      </c>
      <c r="G111" s="30">
        <v>61.71</v>
      </c>
      <c r="H111" s="30">
        <v>3.7</v>
      </c>
      <c r="I111" s="33">
        <f t="shared" si="10"/>
        <v>74.16</v>
      </c>
      <c r="J111" s="38">
        <f t="shared" si="12"/>
        <v>20</v>
      </c>
      <c r="K111" s="38">
        <v>28</v>
      </c>
      <c r="L111" s="36">
        <f t="shared" si="8"/>
        <v>0.714285714285714</v>
      </c>
      <c r="M111" s="38">
        <f t="shared" si="13"/>
        <v>118</v>
      </c>
      <c r="N111" s="35">
        <v>173</v>
      </c>
      <c r="O111" s="36">
        <f t="shared" si="11"/>
        <v>0.682080924855491</v>
      </c>
      <c r="P111" s="47"/>
      <c r="S111" s="49"/>
    </row>
    <row r="112" customHeight="1" spans="1:19">
      <c r="A112" s="10">
        <v>108</v>
      </c>
      <c r="B112" s="19" t="s">
        <v>178</v>
      </c>
      <c r="C112" s="17" t="s">
        <v>179</v>
      </c>
      <c r="D112" s="13">
        <v>2019</v>
      </c>
      <c r="E112" s="31" t="s">
        <v>140</v>
      </c>
      <c r="F112" s="30">
        <v>7.14</v>
      </c>
      <c r="G112" s="30">
        <v>60.82</v>
      </c>
      <c r="H112" s="30">
        <v>4.32</v>
      </c>
      <c r="I112" s="33">
        <f t="shared" si="10"/>
        <v>72.28</v>
      </c>
      <c r="J112" s="38">
        <f t="shared" si="12"/>
        <v>21</v>
      </c>
      <c r="K112" s="38">
        <v>28</v>
      </c>
      <c r="L112" s="36">
        <f t="shared" si="8"/>
        <v>0.75</v>
      </c>
      <c r="M112" s="38">
        <f t="shared" si="13"/>
        <v>136</v>
      </c>
      <c r="N112" s="35">
        <v>173</v>
      </c>
      <c r="O112" s="36">
        <f t="shared" si="11"/>
        <v>0.786127167630058</v>
      </c>
      <c r="P112" s="47"/>
      <c r="S112" s="49"/>
    </row>
    <row r="113" customHeight="1" spans="1:19">
      <c r="A113" s="10">
        <v>109</v>
      </c>
      <c r="B113" s="19" t="s">
        <v>180</v>
      </c>
      <c r="C113" s="17" t="s">
        <v>181</v>
      </c>
      <c r="D113" s="13">
        <v>2019</v>
      </c>
      <c r="E113" s="31" t="s">
        <v>140</v>
      </c>
      <c r="F113" s="30">
        <v>7.1</v>
      </c>
      <c r="G113" s="30">
        <v>60.2</v>
      </c>
      <c r="H113" s="30">
        <v>4.23</v>
      </c>
      <c r="I113" s="33">
        <f t="shared" si="10"/>
        <v>71.53</v>
      </c>
      <c r="J113" s="38">
        <f t="shared" si="12"/>
        <v>22</v>
      </c>
      <c r="K113" s="38">
        <v>28</v>
      </c>
      <c r="L113" s="36">
        <f t="shared" si="8"/>
        <v>0.785714285714286</v>
      </c>
      <c r="M113" s="38">
        <f t="shared" si="13"/>
        <v>139</v>
      </c>
      <c r="N113" s="35">
        <v>173</v>
      </c>
      <c r="O113" s="36">
        <f t="shared" si="11"/>
        <v>0.803468208092486</v>
      </c>
      <c r="P113" s="47"/>
      <c r="S113" s="49"/>
    </row>
    <row r="114" customHeight="1" spans="1:19">
      <c r="A114" s="10">
        <v>110</v>
      </c>
      <c r="B114" s="19" t="s">
        <v>182</v>
      </c>
      <c r="C114" s="17" t="s">
        <v>183</v>
      </c>
      <c r="D114" s="13">
        <v>2019</v>
      </c>
      <c r="E114" s="31" t="s">
        <v>140</v>
      </c>
      <c r="F114" s="30">
        <v>7.43</v>
      </c>
      <c r="G114" s="30">
        <v>58.08</v>
      </c>
      <c r="H114" s="30">
        <v>3.9</v>
      </c>
      <c r="I114" s="33">
        <f t="shared" si="10"/>
        <v>69.41</v>
      </c>
      <c r="J114" s="38">
        <f t="shared" si="12"/>
        <v>23</v>
      </c>
      <c r="K114" s="38">
        <v>28</v>
      </c>
      <c r="L114" s="36">
        <f t="shared" si="8"/>
        <v>0.821428571428571</v>
      </c>
      <c r="M114" s="38">
        <f t="shared" si="13"/>
        <v>151</v>
      </c>
      <c r="N114" s="35">
        <v>173</v>
      </c>
      <c r="O114" s="36">
        <f t="shared" si="11"/>
        <v>0.872832369942196</v>
      </c>
      <c r="P114" s="47"/>
      <c r="S114" s="49"/>
    </row>
    <row r="115" customHeight="1" spans="1:19">
      <c r="A115" s="10">
        <v>111</v>
      </c>
      <c r="B115" s="19" t="s">
        <v>184</v>
      </c>
      <c r="C115" s="17" t="s">
        <v>185</v>
      </c>
      <c r="D115" s="13">
        <v>2019</v>
      </c>
      <c r="E115" s="31" t="s">
        <v>140</v>
      </c>
      <c r="F115" s="30">
        <v>8.09</v>
      </c>
      <c r="G115" s="30">
        <v>56.76</v>
      </c>
      <c r="H115" s="30">
        <v>4.38</v>
      </c>
      <c r="I115" s="33">
        <f t="shared" si="10"/>
        <v>69.23</v>
      </c>
      <c r="J115" s="38">
        <f t="shared" si="12"/>
        <v>24</v>
      </c>
      <c r="K115" s="38">
        <v>28</v>
      </c>
      <c r="L115" s="36">
        <f t="shared" si="8"/>
        <v>0.857142857142857</v>
      </c>
      <c r="M115" s="38">
        <f t="shared" si="13"/>
        <v>153</v>
      </c>
      <c r="N115" s="35">
        <v>173</v>
      </c>
      <c r="O115" s="36">
        <f t="shared" si="11"/>
        <v>0.884393063583815</v>
      </c>
      <c r="P115" s="47"/>
      <c r="S115" s="49"/>
    </row>
    <row r="116" customHeight="1" spans="1:19">
      <c r="A116" s="10">
        <v>112</v>
      </c>
      <c r="B116" s="19" t="s">
        <v>186</v>
      </c>
      <c r="C116" s="17" t="s">
        <v>187</v>
      </c>
      <c r="D116" s="13">
        <v>2019</v>
      </c>
      <c r="E116" s="31" t="s">
        <v>140</v>
      </c>
      <c r="F116" s="30">
        <v>7.5</v>
      </c>
      <c r="G116" s="30">
        <v>57.35</v>
      </c>
      <c r="H116" s="30">
        <v>4.28</v>
      </c>
      <c r="I116" s="33">
        <f t="shared" si="10"/>
        <v>69.13</v>
      </c>
      <c r="J116" s="38">
        <f t="shared" si="12"/>
        <v>25</v>
      </c>
      <c r="K116" s="38">
        <v>28</v>
      </c>
      <c r="L116" s="36">
        <f t="shared" si="8"/>
        <v>0.892857142857143</v>
      </c>
      <c r="M116" s="38">
        <f t="shared" si="13"/>
        <v>154</v>
      </c>
      <c r="N116" s="35">
        <v>173</v>
      </c>
      <c r="O116" s="36">
        <f t="shared" si="11"/>
        <v>0.890173410404624</v>
      </c>
      <c r="P116" s="47"/>
      <c r="S116" s="49"/>
    </row>
    <row r="117" customHeight="1" spans="1:19">
      <c r="A117" s="10">
        <v>113</v>
      </c>
      <c r="B117" s="19" t="s">
        <v>188</v>
      </c>
      <c r="C117" s="17" t="s">
        <v>189</v>
      </c>
      <c r="D117" s="13">
        <v>2019</v>
      </c>
      <c r="E117" s="31" t="s">
        <v>140</v>
      </c>
      <c r="F117" s="30">
        <v>7.4</v>
      </c>
      <c r="G117" s="30">
        <v>57.18</v>
      </c>
      <c r="H117" s="30">
        <v>4.3</v>
      </c>
      <c r="I117" s="33">
        <f t="shared" si="10"/>
        <v>68.88</v>
      </c>
      <c r="J117" s="38">
        <f t="shared" si="12"/>
        <v>26</v>
      </c>
      <c r="K117" s="38">
        <v>28</v>
      </c>
      <c r="L117" s="36">
        <f t="shared" si="8"/>
        <v>0.928571428571429</v>
      </c>
      <c r="M117" s="38">
        <f t="shared" si="13"/>
        <v>155</v>
      </c>
      <c r="N117" s="35">
        <v>173</v>
      </c>
      <c r="O117" s="36">
        <f t="shared" si="11"/>
        <v>0.895953757225434</v>
      </c>
      <c r="P117" s="47"/>
      <c r="S117" s="49"/>
    </row>
    <row r="118" customHeight="1" spans="1:19">
      <c r="A118" s="10">
        <v>114</v>
      </c>
      <c r="B118" s="19" t="s">
        <v>190</v>
      </c>
      <c r="C118" s="17" t="s">
        <v>191</v>
      </c>
      <c r="D118" s="13">
        <v>2019</v>
      </c>
      <c r="E118" s="31" t="s">
        <v>140</v>
      </c>
      <c r="F118" s="30">
        <v>5.5</v>
      </c>
      <c r="G118" s="30">
        <v>59.21</v>
      </c>
      <c r="H118" s="30">
        <v>4.14</v>
      </c>
      <c r="I118" s="33">
        <f t="shared" si="10"/>
        <v>68.85</v>
      </c>
      <c r="J118" s="38">
        <f t="shared" si="12"/>
        <v>27</v>
      </c>
      <c r="K118" s="38">
        <v>28</v>
      </c>
      <c r="L118" s="36">
        <f t="shared" si="8"/>
        <v>0.964285714285714</v>
      </c>
      <c r="M118" s="38">
        <f t="shared" si="13"/>
        <v>156</v>
      </c>
      <c r="N118" s="35">
        <v>173</v>
      </c>
      <c r="O118" s="36">
        <f t="shared" si="11"/>
        <v>0.901734104046243</v>
      </c>
      <c r="P118" s="47"/>
      <c r="S118" s="49"/>
    </row>
    <row r="119" ht="17.25" customHeight="1" spans="1:19">
      <c r="A119" s="10">
        <v>115</v>
      </c>
      <c r="B119" s="19" t="s">
        <v>192</v>
      </c>
      <c r="C119" s="17" t="s">
        <v>193</v>
      </c>
      <c r="D119" s="13">
        <v>2019</v>
      </c>
      <c r="E119" s="31" t="s">
        <v>140</v>
      </c>
      <c r="F119" s="30">
        <v>7.29</v>
      </c>
      <c r="G119" s="30">
        <v>51.07</v>
      </c>
      <c r="H119" s="30">
        <v>3.97</v>
      </c>
      <c r="I119" s="33">
        <f t="shared" si="10"/>
        <v>62.33</v>
      </c>
      <c r="J119" s="38">
        <f t="shared" si="12"/>
        <v>28</v>
      </c>
      <c r="K119" s="38">
        <v>28</v>
      </c>
      <c r="L119" s="36">
        <v>1</v>
      </c>
      <c r="M119" s="38">
        <f t="shared" si="13"/>
        <v>173</v>
      </c>
      <c r="N119" s="35">
        <v>173</v>
      </c>
      <c r="O119" s="36">
        <f t="shared" si="11"/>
        <v>1</v>
      </c>
      <c r="P119" s="47"/>
      <c r="S119" s="49"/>
    </row>
    <row r="120" customHeight="1" spans="1:19">
      <c r="A120" s="10">
        <v>116</v>
      </c>
      <c r="B120" s="19">
        <v>2019010880</v>
      </c>
      <c r="C120" s="50" t="s">
        <v>194</v>
      </c>
      <c r="D120" s="13">
        <v>2019</v>
      </c>
      <c r="E120" s="51" t="s">
        <v>195</v>
      </c>
      <c r="F120" s="52">
        <v>9.34</v>
      </c>
      <c r="G120" s="52">
        <v>74.175</v>
      </c>
      <c r="H120" s="52">
        <v>4.6</v>
      </c>
      <c r="I120" s="53">
        <f t="shared" ref="I120:I177" si="14">SUM(F120:H120)</f>
        <v>88.115</v>
      </c>
      <c r="J120" s="54">
        <f>RANK(I120,$I$120:$I$149,0)</f>
        <v>1</v>
      </c>
      <c r="K120" s="54">
        <v>30</v>
      </c>
      <c r="L120" s="36">
        <f t="shared" si="8"/>
        <v>0.0333333333333333</v>
      </c>
      <c r="M120" s="38">
        <f t="shared" si="13"/>
        <v>1</v>
      </c>
      <c r="N120" s="35">
        <v>173</v>
      </c>
      <c r="O120" s="36">
        <f t="shared" si="11"/>
        <v>0.00578034682080925</v>
      </c>
      <c r="P120" s="47"/>
      <c r="S120" s="49"/>
    </row>
    <row r="121" customHeight="1" spans="1:19">
      <c r="A121" s="10">
        <v>117</v>
      </c>
      <c r="B121" s="19">
        <v>2019010881</v>
      </c>
      <c r="C121" s="50" t="s">
        <v>196</v>
      </c>
      <c r="D121" s="13">
        <v>2019</v>
      </c>
      <c r="E121" s="51" t="s">
        <v>195</v>
      </c>
      <c r="F121" s="52">
        <v>8.55</v>
      </c>
      <c r="G121" s="52">
        <v>71.465</v>
      </c>
      <c r="H121" s="52">
        <v>4.2</v>
      </c>
      <c r="I121" s="53">
        <f t="shared" si="14"/>
        <v>84.215</v>
      </c>
      <c r="J121" s="54">
        <f t="shared" ref="J121:J149" si="15">RANK(I121,$I$120:$I$149,0)</f>
        <v>2</v>
      </c>
      <c r="K121" s="54">
        <v>30</v>
      </c>
      <c r="L121" s="36">
        <f t="shared" si="8"/>
        <v>0.0666666666666667</v>
      </c>
      <c r="M121" s="38">
        <v>12</v>
      </c>
      <c r="N121" s="35">
        <v>173</v>
      </c>
      <c r="O121" s="36">
        <f t="shared" si="11"/>
        <v>0.069364161849711</v>
      </c>
      <c r="P121" s="47"/>
      <c r="S121" s="49"/>
    </row>
    <row r="122" customHeight="1" spans="1:19">
      <c r="A122" s="10">
        <v>118</v>
      </c>
      <c r="B122" s="19">
        <v>2019010886</v>
      </c>
      <c r="C122" s="50" t="s">
        <v>197</v>
      </c>
      <c r="D122" s="13">
        <v>2019</v>
      </c>
      <c r="E122" s="51" t="s">
        <v>195</v>
      </c>
      <c r="F122" s="52">
        <v>8.6</v>
      </c>
      <c r="G122" s="52">
        <v>69.8475</v>
      </c>
      <c r="H122" s="52">
        <v>5.3</v>
      </c>
      <c r="I122" s="53">
        <f t="shared" si="14"/>
        <v>83.7475</v>
      </c>
      <c r="J122" s="54">
        <f t="shared" si="15"/>
        <v>3</v>
      </c>
      <c r="K122" s="54">
        <v>30</v>
      </c>
      <c r="L122" s="36">
        <f t="shared" si="8"/>
        <v>0.1</v>
      </c>
      <c r="M122" s="38">
        <f t="shared" si="13"/>
        <v>17</v>
      </c>
      <c r="N122" s="35">
        <v>173</v>
      </c>
      <c r="O122" s="36">
        <f t="shared" si="11"/>
        <v>0.0982658959537572</v>
      </c>
      <c r="P122" s="47"/>
      <c r="S122" s="49"/>
    </row>
    <row r="123" customHeight="1" spans="1:19">
      <c r="A123" s="10">
        <v>119</v>
      </c>
      <c r="B123" s="19">
        <v>2019010888</v>
      </c>
      <c r="C123" s="50" t="s">
        <v>198</v>
      </c>
      <c r="D123" s="13">
        <v>2019</v>
      </c>
      <c r="E123" s="51" t="s">
        <v>195</v>
      </c>
      <c r="F123" s="52">
        <v>9.19</v>
      </c>
      <c r="G123" s="52">
        <v>69.8</v>
      </c>
      <c r="H123" s="52">
        <v>4.4</v>
      </c>
      <c r="I123" s="53">
        <f t="shared" si="14"/>
        <v>83.39</v>
      </c>
      <c r="J123" s="54">
        <f t="shared" si="15"/>
        <v>4</v>
      </c>
      <c r="K123" s="54">
        <v>30</v>
      </c>
      <c r="L123" s="36">
        <f t="shared" si="8"/>
        <v>0.133333333333333</v>
      </c>
      <c r="M123" s="38">
        <f t="shared" si="13"/>
        <v>21</v>
      </c>
      <c r="N123" s="35">
        <v>173</v>
      </c>
      <c r="O123" s="36">
        <f t="shared" si="11"/>
        <v>0.121387283236994</v>
      </c>
      <c r="P123" s="47"/>
      <c r="S123" s="49"/>
    </row>
    <row r="124" customHeight="1" spans="1:19">
      <c r="A124" s="10">
        <v>120</v>
      </c>
      <c r="B124" s="19">
        <v>2019010905</v>
      </c>
      <c r="C124" s="50" t="s">
        <v>199</v>
      </c>
      <c r="D124" s="13">
        <v>2019</v>
      </c>
      <c r="E124" s="51" t="s">
        <v>195</v>
      </c>
      <c r="F124" s="52">
        <v>8.09</v>
      </c>
      <c r="G124" s="52">
        <v>69.82</v>
      </c>
      <c r="H124" s="52">
        <v>4.4</v>
      </c>
      <c r="I124" s="53">
        <f t="shared" si="14"/>
        <v>82.31</v>
      </c>
      <c r="J124" s="54">
        <f t="shared" si="15"/>
        <v>5</v>
      </c>
      <c r="K124" s="54">
        <v>30</v>
      </c>
      <c r="L124" s="36">
        <f t="shared" si="8"/>
        <v>0.166666666666667</v>
      </c>
      <c r="M124" s="38">
        <f t="shared" si="13"/>
        <v>33</v>
      </c>
      <c r="N124" s="35">
        <v>173</v>
      </c>
      <c r="O124" s="36">
        <f t="shared" si="11"/>
        <v>0.190751445086705</v>
      </c>
      <c r="P124" s="47"/>
      <c r="S124" s="49"/>
    </row>
    <row r="125" customHeight="1" spans="1:19">
      <c r="A125" s="10">
        <v>121</v>
      </c>
      <c r="B125" s="19">
        <v>2019010892</v>
      </c>
      <c r="C125" s="50" t="s">
        <v>200</v>
      </c>
      <c r="D125" s="13">
        <v>2019</v>
      </c>
      <c r="E125" s="51" t="s">
        <v>195</v>
      </c>
      <c r="F125" s="52">
        <v>8</v>
      </c>
      <c r="G125" s="52">
        <v>69.4075</v>
      </c>
      <c r="H125" s="52">
        <v>4.5</v>
      </c>
      <c r="I125" s="53">
        <f t="shared" si="14"/>
        <v>81.9075</v>
      </c>
      <c r="J125" s="54">
        <f t="shared" si="15"/>
        <v>6</v>
      </c>
      <c r="K125" s="54">
        <v>30</v>
      </c>
      <c r="L125" s="36">
        <f t="shared" si="8"/>
        <v>0.2</v>
      </c>
      <c r="M125" s="38">
        <f t="shared" si="13"/>
        <v>37</v>
      </c>
      <c r="N125" s="35">
        <v>173</v>
      </c>
      <c r="O125" s="36">
        <f t="shared" si="11"/>
        <v>0.213872832369942</v>
      </c>
      <c r="P125" s="47"/>
      <c r="S125" s="49"/>
    </row>
    <row r="126" customHeight="1" spans="1:19">
      <c r="A126" s="10">
        <v>122</v>
      </c>
      <c r="B126" s="19">
        <v>2019010879</v>
      </c>
      <c r="C126" s="50" t="s">
        <v>201</v>
      </c>
      <c r="D126" s="13">
        <v>2019</v>
      </c>
      <c r="E126" s="51" t="s">
        <v>195</v>
      </c>
      <c r="F126" s="52">
        <v>8.04</v>
      </c>
      <c r="G126" s="52">
        <v>68.01</v>
      </c>
      <c r="H126" s="52">
        <v>5.2</v>
      </c>
      <c r="I126" s="53">
        <f t="shared" si="14"/>
        <v>81.25</v>
      </c>
      <c r="J126" s="54">
        <f t="shared" si="15"/>
        <v>7</v>
      </c>
      <c r="K126" s="54">
        <v>30</v>
      </c>
      <c r="L126" s="36">
        <f t="shared" si="8"/>
        <v>0.233333333333333</v>
      </c>
      <c r="M126" s="38">
        <f t="shared" si="13"/>
        <v>44</v>
      </c>
      <c r="N126" s="35">
        <v>173</v>
      </c>
      <c r="O126" s="36">
        <f t="shared" si="11"/>
        <v>0.254335260115607</v>
      </c>
      <c r="P126" s="47"/>
      <c r="S126" s="49"/>
    </row>
    <row r="127" customHeight="1" spans="1:19">
      <c r="A127" s="10">
        <v>123</v>
      </c>
      <c r="B127" s="19">
        <v>2019010900</v>
      </c>
      <c r="C127" s="50" t="s">
        <v>202</v>
      </c>
      <c r="D127" s="13">
        <v>2019</v>
      </c>
      <c r="E127" s="51" t="s">
        <v>195</v>
      </c>
      <c r="F127" s="52">
        <v>7.18</v>
      </c>
      <c r="G127" s="52">
        <v>69.91</v>
      </c>
      <c r="H127" s="52">
        <v>4.05</v>
      </c>
      <c r="I127" s="53">
        <f t="shared" si="14"/>
        <v>81.14</v>
      </c>
      <c r="J127" s="54">
        <f t="shared" si="15"/>
        <v>8</v>
      </c>
      <c r="K127" s="54">
        <v>30</v>
      </c>
      <c r="L127" s="36">
        <f t="shared" si="8"/>
        <v>0.266666666666667</v>
      </c>
      <c r="M127" s="38">
        <f t="shared" si="13"/>
        <v>46</v>
      </c>
      <c r="N127" s="35">
        <v>173</v>
      </c>
      <c r="O127" s="36">
        <f t="shared" si="11"/>
        <v>0.265895953757225</v>
      </c>
      <c r="P127" s="47"/>
      <c r="S127" s="49"/>
    </row>
    <row r="128" customHeight="1" spans="1:19">
      <c r="A128" s="10">
        <v>124</v>
      </c>
      <c r="B128" s="19">
        <v>2019010887</v>
      </c>
      <c r="C128" s="50" t="s">
        <v>203</v>
      </c>
      <c r="D128" s="13">
        <v>2019</v>
      </c>
      <c r="E128" s="51" t="s">
        <v>195</v>
      </c>
      <c r="F128" s="52">
        <v>8.34</v>
      </c>
      <c r="G128" s="52">
        <v>67.885</v>
      </c>
      <c r="H128" s="52">
        <v>4.1</v>
      </c>
      <c r="I128" s="53">
        <f t="shared" si="14"/>
        <v>80.325</v>
      </c>
      <c r="J128" s="54">
        <f t="shared" si="15"/>
        <v>9</v>
      </c>
      <c r="K128" s="54">
        <v>30</v>
      </c>
      <c r="L128" s="36">
        <f t="shared" si="8"/>
        <v>0.3</v>
      </c>
      <c r="M128" s="38">
        <f t="shared" si="13"/>
        <v>54</v>
      </c>
      <c r="N128" s="35">
        <v>173</v>
      </c>
      <c r="O128" s="36">
        <f t="shared" si="11"/>
        <v>0.312138728323699</v>
      </c>
      <c r="P128" s="47"/>
      <c r="S128" s="49"/>
    </row>
    <row r="129" customHeight="1" spans="1:19">
      <c r="A129" s="10">
        <v>125</v>
      </c>
      <c r="B129" s="19">
        <v>2019010877</v>
      </c>
      <c r="C129" s="50" t="s">
        <v>204</v>
      </c>
      <c r="D129" s="13">
        <v>2019</v>
      </c>
      <c r="E129" s="51" t="s">
        <v>195</v>
      </c>
      <c r="F129" s="52">
        <v>9.2</v>
      </c>
      <c r="G129" s="52">
        <v>66.6</v>
      </c>
      <c r="H129" s="52">
        <v>3.9</v>
      </c>
      <c r="I129" s="53">
        <f t="shared" si="14"/>
        <v>79.7</v>
      </c>
      <c r="J129" s="54">
        <f t="shared" si="15"/>
        <v>10</v>
      </c>
      <c r="K129" s="54">
        <v>30</v>
      </c>
      <c r="L129" s="36">
        <f t="shared" si="8"/>
        <v>0.333333333333333</v>
      </c>
      <c r="M129" s="38">
        <f t="shared" si="13"/>
        <v>58</v>
      </c>
      <c r="N129" s="35">
        <v>173</v>
      </c>
      <c r="O129" s="36">
        <f t="shared" si="11"/>
        <v>0.335260115606936</v>
      </c>
      <c r="P129" s="47"/>
      <c r="S129" s="49"/>
    </row>
    <row r="130" customHeight="1" spans="1:19">
      <c r="A130" s="10">
        <v>126</v>
      </c>
      <c r="B130" s="19">
        <v>2019010903</v>
      </c>
      <c r="C130" s="17" t="s">
        <v>205</v>
      </c>
      <c r="D130" s="13">
        <v>2019</v>
      </c>
      <c r="E130" s="51" t="s">
        <v>195</v>
      </c>
      <c r="F130" s="30">
        <v>8.85</v>
      </c>
      <c r="G130" s="30">
        <v>66.12</v>
      </c>
      <c r="H130" s="30">
        <v>4.5</v>
      </c>
      <c r="I130" s="53">
        <f t="shared" si="14"/>
        <v>79.47</v>
      </c>
      <c r="J130" s="54">
        <f t="shared" si="15"/>
        <v>11</v>
      </c>
      <c r="K130" s="38">
        <v>30</v>
      </c>
      <c r="L130" s="36">
        <f t="shared" ref="L130:L177" si="16">IFERROR(J130/K130,"")</f>
        <v>0.366666666666667</v>
      </c>
      <c r="M130" s="38">
        <f t="shared" si="13"/>
        <v>63</v>
      </c>
      <c r="N130" s="35">
        <v>173</v>
      </c>
      <c r="O130" s="36">
        <f t="shared" si="11"/>
        <v>0.364161849710983</v>
      </c>
      <c r="P130" s="47"/>
      <c r="S130" s="49"/>
    </row>
    <row r="131" customHeight="1" spans="1:19">
      <c r="A131" s="10">
        <v>127</v>
      </c>
      <c r="B131" s="19">
        <v>2019010878</v>
      </c>
      <c r="C131" s="17" t="s">
        <v>206</v>
      </c>
      <c r="D131" s="13">
        <v>2019</v>
      </c>
      <c r="E131" s="51" t="s">
        <v>195</v>
      </c>
      <c r="F131" s="30">
        <v>7.94</v>
      </c>
      <c r="G131" s="30">
        <v>63.905</v>
      </c>
      <c r="H131" s="30">
        <v>4.25</v>
      </c>
      <c r="I131" s="53">
        <f t="shared" si="14"/>
        <v>76.095</v>
      </c>
      <c r="J131" s="54">
        <f t="shared" si="15"/>
        <v>12</v>
      </c>
      <c r="K131" s="38">
        <v>30</v>
      </c>
      <c r="L131" s="36">
        <f t="shared" si="16"/>
        <v>0.4</v>
      </c>
      <c r="M131" s="38">
        <f t="shared" si="13"/>
        <v>99</v>
      </c>
      <c r="N131" s="35">
        <v>173</v>
      </c>
      <c r="O131" s="36">
        <f t="shared" si="11"/>
        <v>0.572254335260116</v>
      </c>
      <c r="P131" s="47"/>
      <c r="S131" s="49"/>
    </row>
    <row r="132" customHeight="1" spans="1:19">
      <c r="A132" s="10">
        <v>128</v>
      </c>
      <c r="B132" s="19">
        <v>2019010899</v>
      </c>
      <c r="C132" s="17" t="s">
        <v>207</v>
      </c>
      <c r="D132" s="13">
        <v>2019</v>
      </c>
      <c r="E132" s="51" t="s">
        <v>195</v>
      </c>
      <c r="F132" s="30">
        <v>6.8</v>
      </c>
      <c r="G132" s="30">
        <v>65.03</v>
      </c>
      <c r="H132" s="30">
        <v>4.05</v>
      </c>
      <c r="I132" s="53">
        <f t="shared" si="14"/>
        <v>75.88</v>
      </c>
      <c r="J132" s="54">
        <f t="shared" si="15"/>
        <v>13</v>
      </c>
      <c r="K132" s="38">
        <v>30</v>
      </c>
      <c r="L132" s="36">
        <f t="shared" si="16"/>
        <v>0.433333333333333</v>
      </c>
      <c r="M132" s="38">
        <f t="shared" si="13"/>
        <v>100</v>
      </c>
      <c r="N132" s="35">
        <v>173</v>
      </c>
      <c r="O132" s="36">
        <f t="shared" si="11"/>
        <v>0.578034682080925</v>
      </c>
      <c r="P132" s="47"/>
      <c r="S132" s="49"/>
    </row>
    <row r="133" customHeight="1" spans="1:19">
      <c r="A133" s="10">
        <v>129</v>
      </c>
      <c r="B133" s="19">
        <v>2019010884</v>
      </c>
      <c r="C133" s="17" t="s">
        <v>208</v>
      </c>
      <c r="D133" s="13">
        <v>2019</v>
      </c>
      <c r="E133" s="51" t="s">
        <v>195</v>
      </c>
      <c r="F133" s="30">
        <v>8.2</v>
      </c>
      <c r="G133" s="30">
        <v>63.31</v>
      </c>
      <c r="H133" s="30">
        <v>4.35</v>
      </c>
      <c r="I133" s="53">
        <f t="shared" si="14"/>
        <v>75.86</v>
      </c>
      <c r="J133" s="54">
        <f t="shared" si="15"/>
        <v>14</v>
      </c>
      <c r="K133" s="38">
        <v>30</v>
      </c>
      <c r="L133" s="36">
        <f t="shared" si="16"/>
        <v>0.466666666666667</v>
      </c>
      <c r="M133" s="38">
        <f t="shared" ref="M133:M164" si="17">RANK(I133,$I$5:$I$177,0)</f>
        <v>101</v>
      </c>
      <c r="N133" s="35">
        <v>173</v>
      </c>
      <c r="O133" s="36">
        <f t="shared" si="11"/>
        <v>0.583815028901734</v>
      </c>
      <c r="P133" s="47"/>
      <c r="S133" s="49"/>
    </row>
    <row r="134" customHeight="1" spans="1:19">
      <c r="A134" s="10">
        <v>130</v>
      </c>
      <c r="B134" s="19">
        <v>2019010901</v>
      </c>
      <c r="C134" s="17" t="s">
        <v>209</v>
      </c>
      <c r="D134" s="13">
        <v>2019</v>
      </c>
      <c r="E134" s="51" t="s">
        <v>195</v>
      </c>
      <c r="F134" s="30">
        <v>7</v>
      </c>
      <c r="G134" s="30">
        <v>64.47</v>
      </c>
      <c r="H134" s="30">
        <v>3.99</v>
      </c>
      <c r="I134" s="53">
        <f t="shared" si="14"/>
        <v>75.46</v>
      </c>
      <c r="J134" s="54">
        <f t="shared" si="15"/>
        <v>15</v>
      </c>
      <c r="K134" s="38">
        <v>30</v>
      </c>
      <c r="L134" s="36">
        <f t="shared" si="16"/>
        <v>0.5</v>
      </c>
      <c r="M134" s="38">
        <f t="shared" si="17"/>
        <v>104</v>
      </c>
      <c r="N134" s="35">
        <v>173</v>
      </c>
      <c r="O134" s="36">
        <f t="shared" ref="O134:O177" si="18">IFERROR(M134/N134,"")</f>
        <v>0.601156069364162</v>
      </c>
      <c r="P134" s="47"/>
      <c r="S134" s="49"/>
    </row>
    <row r="135" customHeight="1" spans="1:19">
      <c r="A135" s="10">
        <v>131</v>
      </c>
      <c r="B135" s="19">
        <v>2019010882</v>
      </c>
      <c r="C135" s="17" t="s">
        <v>210</v>
      </c>
      <c r="D135" s="13">
        <v>2019</v>
      </c>
      <c r="E135" s="51" t="s">
        <v>195</v>
      </c>
      <c r="F135" s="30">
        <v>7.75</v>
      </c>
      <c r="G135" s="30">
        <v>63.2</v>
      </c>
      <c r="H135" s="30">
        <v>4.2</v>
      </c>
      <c r="I135" s="53">
        <f t="shared" si="14"/>
        <v>75.15</v>
      </c>
      <c r="J135" s="54">
        <f t="shared" si="15"/>
        <v>16</v>
      </c>
      <c r="K135" s="38">
        <v>30</v>
      </c>
      <c r="L135" s="36">
        <f t="shared" si="16"/>
        <v>0.533333333333333</v>
      </c>
      <c r="M135" s="38">
        <f t="shared" si="17"/>
        <v>108</v>
      </c>
      <c r="N135" s="35">
        <v>173</v>
      </c>
      <c r="O135" s="36">
        <f t="shared" si="18"/>
        <v>0.624277456647399</v>
      </c>
      <c r="P135" s="47"/>
      <c r="S135" s="49"/>
    </row>
    <row r="136" customHeight="1" spans="1:19">
      <c r="A136" s="10">
        <v>132</v>
      </c>
      <c r="B136" s="19">
        <v>2019010885</v>
      </c>
      <c r="C136" s="17" t="s">
        <v>211</v>
      </c>
      <c r="D136" s="13">
        <v>2019</v>
      </c>
      <c r="E136" s="51" t="s">
        <v>195</v>
      </c>
      <c r="F136" s="30">
        <v>8.4</v>
      </c>
      <c r="G136" s="30">
        <v>62.2</v>
      </c>
      <c r="H136" s="30">
        <v>4.2</v>
      </c>
      <c r="I136" s="53">
        <f t="shared" si="14"/>
        <v>74.8</v>
      </c>
      <c r="J136" s="54">
        <f t="shared" si="15"/>
        <v>17</v>
      </c>
      <c r="K136" s="38">
        <v>30</v>
      </c>
      <c r="L136" s="36">
        <f t="shared" si="16"/>
        <v>0.566666666666667</v>
      </c>
      <c r="M136" s="38">
        <f t="shared" si="17"/>
        <v>111</v>
      </c>
      <c r="N136" s="35">
        <v>173</v>
      </c>
      <c r="O136" s="36">
        <f t="shared" si="18"/>
        <v>0.641618497109827</v>
      </c>
      <c r="P136" s="47"/>
      <c r="S136" s="49"/>
    </row>
    <row r="137" customHeight="1" spans="1:19">
      <c r="A137" s="10">
        <v>133</v>
      </c>
      <c r="B137" s="19">
        <v>2019010890</v>
      </c>
      <c r="C137" s="17" t="s">
        <v>212</v>
      </c>
      <c r="D137" s="13">
        <v>2019</v>
      </c>
      <c r="E137" s="51" t="s">
        <v>195</v>
      </c>
      <c r="F137" s="30">
        <v>7.45</v>
      </c>
      <c r="G137" s="30">
        <v>62.64</v>
      </c>
      <c r="H137" s="30">
        <v>4.3</v>
      </c>
      <c r="I137" s="53">
        <f t="shared" si="14"/>
        <v>74.39</v>
      </c>
      <c r="J137" s="54">
        <f t="shared" si="15"/>
        <v>18</v>
      </c>
      <c r="K137" s="38">
        <v>30</v>
      </c>
      <c r="L137" s="36">
        <f t="shared" si="16"/>
        <v>0.6</v>
      </c>
      <c r="M137" s="38">
        <f t="shared" si="17"/>
        <v>115</v>
      </c>
      <c r="N137" s="35">
        <v>173</v>
      </c>
      <c r="O137" s="36">
        <f t="shared" si="18"/>
        <v>0.664739884393064</v>
      </c>
      <c r="P137" s="47"/>
      <c r="S137" s="49"/>
    </row>
    <row r="138" customHeight="1" spans="1:19">
      <c r="A138" s="10">
        <v>134</v>
      </c>
      <c r="B138" s="19">
        <v>2019010895</v>
      </c>
      <c r="C138" s="17" t="s">
        <v>213</v>
      </c>
      <c r="D138" s="13">
        <v>2019</v>
      </c>
      <c r="E138" s="51" t="s">
        <v>195</v>
      </c>
      <c r="F138" s="30">
        <v>6.3</v>
      </c>
      <c r="G138" s="30">
        <v>62.83</v>
      </c>
      <c r="H138" s="30">
        <v>3.97</v>
      </c>
      <c r="I138" s="53">
        <f t="shared" si="14"/>
        <v>73.1</v>
      </c>
      <c r="J138" s="54">
        <f t="shared" si="15"/>
        <v>19</v>
      </c>
      <c r="K138" s="38">
        <v>30</v>
      </c>
      <c r="L138" s="36">
        <f t="shared" si="16"/>
        <v>0.633333333333333</v>
      </c>
      <c r="M138" s="38">
        <f t="shared" si="17"/>
        <v>131</v>
      </c>
      <c r="N138" s="35">
        <v>173</v>
      </c>
      <c r="O138" s="36">
        <f t="shared" si="18"/>
        <v>0.757225433526012</v>
      </c>
      <c r="P138" s="47"/>
      <c r="S138" s="49"/>
    </row>
    <row r="139" customHeight="1" spans="1:19">
      <c r="A139" s="10">
        <v>135</v>
      </c>
      <c r="B139" s="19">
        <v>2019010889</v>
      </c>
      <c r="C139" s="17" t="s">
        <v>214</v>
      </c>
      <c r="D139" s="13">
        <v>2019</v>
      </c>
      <c r="E139" s="51" t="s">
        <v>195</v>
      </c>
      <c r="F139" s="30">
        <v>7.7</v>
      </c>
      <c r="G139" s="30">
        <v>61.08</v>
      </c>
      <c r="H139" s="30">
        <v>3.8</v>
      </c>
      <c r="I139" s="53">
        <f t="shared" si="14"/>
        <v>72.58</v>
      </c>
      <c r="J139" s="54">
        <f t="shared" si="15"/>
        <v>20</v>
      </c>
      <c r="K139" s="38">
        <v>30</v>
      </c>
      <c r="L139" s="36">
        <f t="shared" si="16"/>
        <v>0.666666666666667</v>
      </c>
      <c r="M139" s="38">
        <f t="shared" si="17"/>
        <v>134</v>
      </c>
      <c r="N139" s="35">
        <v>173</v>
      </c>
      <c r="O139" s="36">
        <f t="shared" si="18"/>
        <v>0.774566473988439</v>
      </c>
      <c r="P139" s="47"/>
      <c r="S139" s="49"/>
    </row>
    <row r="140" customHeight="1" spans="1:19">
      <c r="A140" s="10">
        <v>136</v>
      </c>
      <c r="B140" s="19">
        <v>2019010891</v>
      </c>
      <c r="C140" s="17" t="s">
        <v>215</v>
      </c>
      <c r="D140" s="13">
        <v>2019</v>
      </c>
      <c r="E140" s="51" t="s">
        <v>195</v>
      </c>
      <c r="F140" s="30">
        <v>6.1</v>
      </c>
      <c r="G140" s="30">
        <v>60.65</v>
      </c>
      <c r="H140" s="30">
        <v>5.1</v>
      </c>
      <c r="I140" s="53">
        <f t="shared" si="14"/>
        <v>71.85</v>
      </c>
      <c r="J140" s="54">
        <f t="shared" si="15"/>
        <v>21</v>
      </c>
      <c r="K140" s="38">
        <v>30</v>
      </c>
      <c r="L140" s="36">
        <f t="shared" si="16"/>
        <v>0.7</v>
      </c>
      <c r="M140" s="38">
        <f t="shared" si="17"/>
        <v>137</v>
      </c>
      <c r="N140" s="35">
        <v>173</v>
      </c>
      <c r="O140" s="36">
        <f t="shared" si="18"/>
        <v>0.791907514450867</v>
      </c>
      <c r="P140" s="47"/>
      <c r="S140" s="49"/>
    </row>
    <row r="141" customHeight="1" spans="1:19">
      <c r="A141" s="10">
        <v>137</v>
      </c>
      <c r="B141" s="19">
        <v>2019010898</v>
      </c>
      <c r="C141" s="17" t="s">
        <v>216</v>
      </c>
      <c r="D141" s="13">
        <v>2019</v>
      </c>
      <c r="E141" s="51" t="s">
        <v>195</v>
      </c>
      <c r="F141" s="30">
        <v>6.55</v>
      </c>
      <c r="G141" s="30">
        <v>61.15</v>
      </c>
      <c r="H141" s="30">
        <v>3.86</v>
      </c>
      <c r="I141" s="53">
        <f t="shared" si="14"/>
        <v>71.56</v>
      </c>
      <c r="J141" s="54">
        <f t="shared" si="15"/>
        <v>22</v>
      </c>
      <c r="K141" s="38">
        <v>30</v>
      </c>
      <c r="L141" s="36">
        <f t="shared" si="16"/>
        <v>0.733333333333333</v>
      </c>
      <c r="M141" s="38">
        <f t="shared" si="17"/>
        <v>138</v>
      </c>
      <c r="N141" s="35">
        <v>173</v>
      </c>
      <c r="O141" s="36">
        <f t="shared" si="18"/>
        <v>0.797687861271676</v>
      </c>
      <c r="P141" s="47"/>
      <c r="S141" s="49"/>
    </row>
    <row r="142" customHeight="1" spans="1:19">
      <c r="A142" s="10">
        <v>138</v>
      </c>
      <c r="B142" s="19">
        <v>2019010894</v>
      </c>
      <c r="C142" s="17" t="s">
        <v>217</v>
      </c>
      <c r="D142" s="13">
        <v>2019</v>
      </c>
      <c r="E142" s="51" t="s">
        <v>195</v>
      </c>
      <c r="F142" s="30">
        <v>7.35</v>
      </c>
      <c r="G142" s="30">
        <v>58.84</v>
      </c>
      <c r="H142" s="30">
        <v>3.89</v>
      </c>
      <c r="I142" s="53">
        <f t="shared" si="14"/>
        <v>70.08</v>
      </c>
      <c r="J142" s="54">
        <f t="shared" si="15"/>
        <v>23</v>
      </c>
      <c r="K142" s="38">
        <v>30</v>
      </c>
      <c r="L142" s="36">
        <f t="shared" si="16"/>
        <v>0.766666666666667</v>
      </c>
      <c r="M142" s="38">
        <f t="shared" si="17"/>
        <v>148</v>
      </c>
      <c r="N142" s="35">
        <v>173</v>
      </c>
      <c r="O142" s="36">
        <f t="shared" si="18"/>
        <v>0.855491329479769</v>
      </c>
      <c r="P142" s="47"/>
      <c r="S142" s="49"/>
    </row>
    <row r="143" customHeight="1" spans="1:19">
      <c r="A143" s="10">
        <v>139</v>
      </c>
      <c r="B143" s="19">
        <v>2019010906</v>
      </c>
      <c r="C143" s="17" t="s">
        <v>218</v>
      </c>
      <c r="D143" s="13">
        <v>2019</v>
      </c>
      <c r="E143" s="51" t="s">
        <v>195</v>
      </c>
      <c r="F143" s="30">
        <v>7.25</v>
      </c>
      <c r="G143" s="30">
        <v>58.55</v>
      </c>
      <c r="H143" s="30">
        <v>4.01</v>
      </c>
      <c r="I143" s="53">
        <f t="shared" si="14"/>
        <v>69.81</v>
      </c>
      <c r="J143" s="54">
        <f t="shared" si="15"/>
        <v>24</v>
      </c>
      <c r="K143" s="38">
        <v>30</v>
      </c>
      <c r="L143" s="36">
        <f t="shared" si="16"/>
        <v>0.8</v>
      </c>
      <c r="M143" s="38">
        <f t="shared" si="17"/>
        <v>150</v>
      </c>
      <c r="N143" s="35">
        <v>173</v>
      </c>
      <c r="O143" s="36">
        <f t="shared" si="18"/>
        <v>0.867052023121387</v>
      </c>
      <c r="P143" s="47"/>
      <c r="S143" s="49"/>
    </row>
    <row r="144" customHeight="1" spans="1:19">
      <c r="A144" s="10">
        <v>140</v>
      </c>
      <c r="B144" s="19">
        <v>2019010896</v>
      </c>
      <c r="C144" s="17" t="s">
        <v>219</v>
      </c>
      <c r="D144" s="13">
        <v>2019</v>
      </c>
      <c r="E144" s="51" t="s">
        <v>195</v>
      </c>
      <c r="F144" s="30">
        <v>6</v>
      </c>
      <c r="G144" s="30">
        <v>57.89</v>
      </c>
      <c r="H144" s="30">
        <v>4.18</v>
      </c>
      <c r="I144" s="53">
        <f t="shared" si="14"/>
        <v>68.07</v>
      </c>
      <c r="J144" s="54">
        <f t="shared" si="15"/>
        <v>25</v>
      </c>
      <c r="K144" s="38">
        <v>30</v>
      </c>
      <c r="L144" s="36">
        <f t="shared" si="16"/>
        <v>0.833333333333333</v>
      </c>
      <c r="M144" s="38">
        <f t="shared" si="17"/>
        <v>159</v>
      </c>
      <c r="N144" s="35">
        <v>173</v>
      </c>
      <c r="O144" s="36">
        <f t="shared" si="18"/>
        <v>0.919075144508671</v>
      </c>
      <c r="P144" s="47"/>
      <c r="S144" s="49"/>
    </row>
    <row r="145" customHeight="1" spans="1:19">
      <c r="A145" s="10">
        <v>141</v>
      </c>
      <c r="B145" s="19">
        <v>2019010902</v>
      </c>
      <c r="C145" s="17" t="s">
        <v>55</v>
      </c>
      <c r="D145" s="13">
        <v>2019</v>
      </c>
      <c r="E145" s="51" t="s">
        <v>195</v>
      </c>
      <c r="F145" s="30">
        <v>7.95</v>
      </c>
      <c r="G145" s="30">
        <v>55.9</v>
      </c>
      <c r="H145" s="30">
        <v>4.2</v>
      </c>
      <c r="I145" s="53">
        <f t="shared" si="14"/>
        <v>68.05</v>
      </c>
      <c r="J145" s="54">
        <f t="shared" si="15"/>
        <v>26</v>
      </c>
      <c r="K145" s="38">
        <v>30</v>
      </c>
      <c r="L145" s="36">
        <f t="shared" si="16"/>
        <v>0.866666666666667</v>
      </c>
      <c r="M145" s="38">
        <f t="shared" si="17"/>
        <v>160</v>
      </c>
      <c r="N145" s="35">
        <v>173</v>
      </c>
      <c r="O145" s="36">
        <f t="shared" si="18"/>
        <v>0.92485549132948</v>
      </c>
      <c r="P145" s="47"/>
      <c r="S145" s="49"/>
    </row>
    <row r="146" customHeight="1" spans="1:19">
      <c r="A146" s="10">
        <v>142</v>
      </c>
      <c r="B146" s="19">
        <v>2019010883</v>
      </c>
      <c r="C146" s="17" t="s">
        <v>220</v>
      </c>
      <c r="D146" s="13">
        <v>2019</v>
      </c>
      <c r="E146" s="51" t="s">
        <v>195</v>
      </c>
      <c r="F146" s="30">
        <v>8.45</v>
      </c>
      <c r="G146" s="30">
        <v>54.45</v>
      </c>
      <c r="H146" s="30">
        <v>4.4</v>
      </c>
      <c r="I146" s="53">
        <f t="shared" si="14"/>
        <v>67.3</v>
      </c>
      <c r="J146" s="54">
        <f t="shared" si="15"/>
        <v>27</v>
      </c>
      <c r="K146" s="38">
        <v>30</v>
      </c>
      <c r="L146" s="36">
        <f t="shared" si="16"/>
        <v>0.9</v>
      </c>
      <c r="M146" s="38">
        <f t="shared" si="17"/>
        <v>163</v>
      </c>
      <c r="N146" s="35">
        <v>173</v>
      </c>
      <c r="O146" s="36">
        <f t="shared" si="18"/>
        <v>0.942196531791908</v>
      </c>
      <c r="P146" s="47"/>
      <c r="S146" s="49"/>
    </row>
    <row r="147" customHeight="1" spans="1:19">
      <c r="A147" s="10">
        <v>143</v>
      </c>
      <c r="B147" s="19">
        <v>2019010893</v>
      </c>
      <c r="C147" s="17" t="s">
        <v>221</v>
      </c>
      <c r="D147" s="13">
        <v>2019</v>
      </c>
      <c r="E147" s="51" t="s">
        <v>195</v>
      </c>
      <c r="F147" s="30">
        <v>6.6</v>
      </c>
      <c r="G147" s="30">
        <v>55.53</v>
      </c>
      <c r="H147" s="30">
        <v>4.4</v>
      </c>
      <c r="I147" s="53">
        <f t="shared" si="14"/>
        <v>66.53</v>
      </c>
      <c r="J147" s="54">
        <f t="shared" si="15"/>
        <v>28</v>
      </c>
      <c r="K147" s="38">
        <v>30</v>
      </c>
      <c r="L147" s="36">
        <f t="shared" si="16"/>
        <v>0.933333333333333</v>
      </c>
      <c r="M147" s="38">
        <f t="shared" si="17"/>
        <v>166</v>
      </c>
      <c r="N147" s="35">
        <v>173</v>
      </c>
      <c r="O147" s="36">
        <f t="shared" si="18"/>
        <v>0.959537572254335</v>
      </c>
      <c r="P147" s="47"/>
      <c r="S147" s="49"/>
    </row>
    <row r="148" customHeight="1" spans="1:19">
      <c r="A148" s="10">
        <v>144</v>
      </c>
      <c r="B148" s="19">
        <v>2019010904</v>
      </c>
      <c r="C148" s="17" t="s">
        <v>222</v>
      </c>
      <c r="D148" s="13">
        <v>2019</v>
      </c>
      <c r="E148" s="51" t="s">
        <v>195</v>
      </c>
      <c r="F148" s="30">
        <v>8.95</v>
      </c>
      <c r="G148" s="30">
        <v>51.9</v>
      </c>
      <c r="H148" s="30">
        <v>3.75</v>
      </c>
      <c r="I148" s="53">
        <f t="shared" si="14"/>
        <v>64.6</v>
      </c>
      <c r="J148" s="54">
        <f t="shared" si="15"/>
        <v>29</v>
      </c>
      <c r="K148" s="38">
        <v>30</v>
      </c>
      <c r="L148" s="36">
        <f t="shared" si="16"/>
        <v>0.966666666666667</v>
      </c>
      <c r="M148" s="38">
        <f t="shared" si="17"/>
        <v>170</v>
      </c>
      <c r="N148" s="35">
        <v>173</v>
      </c>
      <c r="O148" s="36">
        <f t="shared" si="18"/>
        <v>0.982658959537572</v>
      </c>
      <c r="P148" s="47"/>
      <c r="S148" s="49"/>
    </row>
    <row r="149" customHeight="1" spans="1:19">
      <c r="A149" s="10">
        <v>145</v>
      </c>
      <c r="B149" s="19">
        <v>201910897</v>
      </c>
      <c r="C149" s="17" t="s">
        <v>223</v>
      </c>
      <c r="D149" s="13">
        <v>2019</v>
      </c>
      <c r="E149" s="51" t="s">
        <v>195</v>
      </c>
      <c r="F149" s="30">
        <v>7.61</v>
      </c>
      <c r="G149" s="30">
        <v>51.95</v>
      </c>
      <c r="H149" s="30">
        <v>3.81</v>
      </c>
      <c r="I149" s="53">
        <f t="shared" si="14"/>
        <v>63.37</v>
      </c>
      <c r="J149" s="54">
        <f t="shared" si="15"/>
        <v>30</v>
      </c>
      <c r="K149" s="38">
        <v>30</v>
      </c>
      <c r="L149" s="36">
        <v>1</v>
      </c>
      <c r="M149" s="38">
        <f t="shared" si="17"/>
        <v>172</v>
      </c>
      <c r="N149" s="35">
        <v>173</v>
      </c>
      <c r="O149" s="36">
        <f t="shared" si="18"/>
        <v>0.994219653179191</v>
      </c>
      <c r="P149" s="47"/>
      <c r="S149" s="49"/>
    </row>
    <row r="150" customHeight="1" spans="1:19">
      <c r="A150" s="10">
        <v>146</v>
      </c>
      <c r="B150" s="19">
        <v>2019010920</v>
      </c>
      <c r="C150" s="17" t="s">
        <v>224</v>
      </c>
      <c r="D150" s="13">
        <v>2019</v>
      </c>
      <c r="E150" s="31" t="s">
        <v>225</v>
      </c>
      <c r="F150" s="30">
        <v>9.95</v>
      </c>
      <c r="G150" s="30">
        <v>69.8975</v>
      </c>
      <c r="H150" s="30">
        <v>4.9</v>
      </c>
      <c r="I150" s="53">
        <f t="shared" si="14"/>
        <v>84.7475</v>
      </c>
      <c r="J150" s="38">
        <v>1</v>
      </c>
      <c r="K150" s="38">
        <v>28</v>
      </c>
      <c r="L150" s="36">
        <f t="shared" si="16"/>
        <v>0.0357142857142857</v>
      </c>
      <c r="M150" s="38">
        <f t="shared" si="17"/>
        <v>8</v>
      </c>
      <c r="N150" s="35">
        <v>173</v>
      </c>
      <c r="O150" s="36">
        <f t="shared" si="18"/>
        <v>0.046242774566474</v>
      </c>
      <c r="P150" s="47"/>
      <c r="S150" s="49"/>
    </row>
    <row r="151" customHeight="1" spans="1:19">
      <c r="A151" s="10">
        <v>147</v>
      </c>
      <c r="B151" s="19">
        <v>2019010911</v>
      </c>
      <c r="C151" s="17" t="s">
        <v>226</v>
      </c>
      <c r="D151" s="13">
        <v>2019</v>
      </c>
      <c r="E151" s="31" t="s">
        <v>225</v>
      </c>
      <c r="F151" s="30">
        <v>9.3</v>
      </c>
      <c r="G151" s="30">
        <v>70.73</v>
      </c>
      <c r="H151" s="30">
        <v>4.55</v>
      </c>
      <c r="I151" s="53">
        <f t="shared" si="14"/>
        <v>84.58</v>
      </c>
      <c r="J151" s="38">
        <v>2</v>
      </c>
      <c r="K151" s="38">
        <v>28</v>
      </c>
      <c r="L151" s="36">
        <f t="shared" si="16"/>
        <v>0.0714285714285714</v>
      </c>
      <c r="M151" s="38">
        <f t="shared" si="17"/>
        <v>9</v>
      </c>
      <c r="N151" s="35">
        <v>173</v>
      </c>
      <c r="O151" s="36">
        <f t="shared" si="18"/>
        <v>0.0520231213872832</v>
      </c>
      <c r="P151" s="47"/>
      <c r="S151" s="49"/>
    </row>
    <row r="152" customHeight="1" spans="1:19">
      <c r="A152" s="10">
        <v>148</v>
      </c>
      <c r="B152" s="19">
        <v>2019010915</v>
      </c>
      <c r="C152" s="17" t="s">
        <v>227</v>
      </c>
      <c r="D152" s="13">
        <v>2019</v>
      </c>
      <c r="E152" s="31" t="s">
        <v>225</v>
      </c>
      <c r="F152" s="30">
        <v>9.09</v>
      </c>
      <c r="G152" s="30">
        <v>70.71</v>
      </c>
      <c r="H152" s="30">
        <v>4.55</v>
      </c>
      <c r="I152" s="53">
        <f t="shared" si="14"/>
        <v>84.35</v>
      </c>
      <c r="J152" s="38">
        <v>3</v>
      </c>
      <c r="K152" s="38">
        <v>28</v>
      </c>
      <c r="L152" s="36">
        <f t="shared" si="16"/>
        <v>0.107142857142857</v>
      </c>
      <c r="M152" s="38">
        <f t="shared" si="17"/>
        <v>10</v>
      </c>
      <c r="N152" s="35">
        <v>173</v>
      </c>
      <c r="O152" s="36">
        <f t="shared" si="18"/>
        <v>0.0578034682080925</v>
      </c>
      <c r="P152" s="47"/>
      <c r="S152" s="49"/>
    </row>
    <row r="153" customHeight="1" spans="1:19">
      <c r="A153" s="10">
        <v>149</v>
      </c>
      <c r="B153" s="19">
        <v>2019010919</v>
      </c>
      <c r="C153" s="17" t="s">
        <v>228</v>
      </c>
      <c r="D153" s="13">
        <v>2019</v>
      </c>
      <c r="E153" s="31" t="s">
        <v>225</v>
      </c>
      <c r="F153" s="30">
        <v>9.95</v>
      </c>
      <c r="G153" s="30">
        <v>69.54</v>
      </c>
      <c r="H153" s="30">
        <v>4.85</v>
      </c>
      <c r="I153" s="53">
        <f t="shared" si="14"/>
        <v>84.34</v>
      </c>
      <c r="J153" s="38">
        <v>4</v>
      </c>
      <c r="K153" s="38">
        <v>28</v>
      </c>
      <c r="L153" s="36">
        <f t="shared" si="16"/>
        <v>0.142857142857143</v>
      </c>
      <c r="M153" s="38">
        <f t="shared" si="17"/>
        <v>11</v>
      </c>
      <c r="N153" s="35">
        <v>173</v>
      </c>
      <c r="O153" s="36">
        <f t="shared" si="18"/>
        <v>0.0635838150289017</v>
      </c>
      <c r="P153" s="47"/>
      <c r="S153" s="49"/>
    </row>
    <row r="154" customHeight="1" spans="1:19">
      <c r="A154" s="10">
        <v>150</v>
      </c>
      <c r="B154" s="19">
        <v>2019010908</v>
      </c>
      <c r="C154" s="17" t="s">
        <v>229</v>
      </c>
      <c r="D154" s="13">
        <v>2019</v>
      </c>
      <c r="E154" s="31" t="s">
        <v>225</v>
      </c>
      <c r="F154" s="30">
        <v>10</v>
      </c>
      <c r="G154" s="30">
        <v>68.235</v>
      </c>
      <c r="H154" s="30">
        <v>5.6</v>
      </c>
      <c r="I154" s="53">
        <f t="shared" si="14"/>
        <v>83.835</v>
      </c>
      <c r="J154" s="38">
        <v>5</v>
      </c>
      <c r="K154" s="38">
        <v>28</v>
      </c>
      <c r="L154" s="36">
        <f t="shared" si="16"/>
        <v>0.178571428571429</v>
      </c>
      <c r="M154" s="38">
        <f t="shared" si="17"/>
        <v>16</v>
      </c>
      <c r="N154" s="35">
        <v>173</v>
      </c>
      <c r="O154" s="36">
        <f t="shared" si="18"/>
        <v>0.092485549132948</v>
      </c>
      <c r="P154" s="47"/>
      <c r="S154" s="49"/>
    </row>
    <row r="155" customHeight="1" spans="1:19">
      <c r="A155" s="10">
        <v>151</v>
      </c>
      <c r="B155" s="19">
        <v>2019010928</v>
      </c>
      <c r="C155" s="17" t="s">
        <v>230</v>
      </c>
      <c r="D155" s="13">
        <v>2019</v>
      </c>
      <c r="E155" s="31" t="s">
        <v>225</v>
      </c>
      <c r="F155" s="30">
        <v>7.6</v>
      </c>
      <c r="G155" s="30">
        <v>71.8025</v>
      </c>
      <c r="H155" s="30">
        <v>4.2</v>
      </c>
      <c r="I155" s="53">
        <f t="shared" si="14"/>
        <v>83.6025</v>
      </c>
      <c r="J155" s="38">
        <v>6</v>
      </c>
      <c r="K155" s="38">
        <v>28</v>
      </c>
      <c r="L155" s="36">
        <f t="shared" si="16"/>
        <v>0.214285714285714</v>
      </c>
      <c r="M155" s="38">
        <f t="shared" si="17"/>
        <v>19</v>
      </c>
      <c r="N155" s="35">
        <v>173</v>
      </c>
      <c r="O155" s="36">
        <f t="shared" si="18"/>
        <v>0.109826589595376</v>
      </c>
      <c r="P155" s="47"/>
      <c r="S155" s="49"/>
    </row>
    <row r="156" customHeight="1" spans="1:19">
      <c r="A156" s="10">
        <v>152</v>
      </c>
      <c r="B156" s="19">
        <v>2019010935</v>
      </c>
      <c r="C156" s="17" t="s">
        <v>231</v>
      </c>
      <c r="D156" s="13">
        <v>2019</v>
      </c>
      <c r="E156" s="31" t="s">
        <v>225</v>
      </c>
      <c r="F156" s="30">
        <v>7.565</v>
      </c>
      <c r="G156" s="30">
        <v>71.845</v>
      </c>
      <c r="H156" s="30">
        <v>4</v>
      </c>
      <c r="I156" s="53">
        <f t="shared" si="14"/>
        <v>83.41</v>
      </c>
      <c r="J156" s="38">
        <v>7</v>
      </c>
      <c r="K156" s="38">
        <v>28</v>
      </c>
      <c r="L156" s="36">
        <f t="shared" si="16"/>
        <v>0.25</v>
      </c>
      <c r="M156" s="38">
        <f t="shared" si="17"/>
        <v>20</v>
      </c>
      <c r="N156" s="35">
        <v>173</v>
      </c>
      <c r="O156" s="36">
        <f t="shared" si="18"/>
        <v>0.115606936416185</v>
      </c>
      <c r="P156" s="47"/>
      <c r="S156" s="49"/>
    </row>
    <row r="157" customHeight="1" spans="1:19">
      <c r="A157" s="10">
        <v>153</v>
      </c>
      <c r="B157" s="19">
        <v>2019010933</v>
      </c>
      <c r="C157" s="17" t="s">
        <v>232</v>
      </c>
      <c r="D157" s="13">
        <v>2019</v>
      </c>
      <c r="E157" s="31" t="s">
        <v>225</v>
      </c>
      <c r="F157" s="30">
        <v>8.782</v>
      </c>
      <c r="G157" s="30">
        <v>69.955</v>
      </c>
      <c r="H157" s="30">
        <v>4.1</v>
      </c>
      <c r="I157" s="53">
        <f t="shared" si="14"/>
        <v>82.837</v>
      </c>
      <c r="J157" s="38">
        <v>8</v>
      </c>
      <c r="K157" s="38">
        <v>28</v>
      </c>
      <c r="L157" s="36">
        <f t="shared" si="16"/>
        <v>0.285714285714286</v>
      </c>
      <c r="M157" s="38">
        <f t="shared" si="17"/>
        <v>28</v>
      </c>
      <c r="N157" s="35">
        <v>173</v>
      </c>
      <c r="O157" s="36">
        <f t="shared" si="18"/>
        <v>0.161849710982659</v>
      </c>
      <c r="P157" s="47"/>
      <c r="S157" s="49"/>
    </row>
    <row r="158" customHeight="1" spans="1:19">
      <c r="A158" s="10">
        <v>154</v>
      </c>
      <c r="B158" s="19">
        <v>2019010910</v>
      </c>
      <c r="C158" s="17" t="s">
        <v>233</v>
      </c>
      <c r="D158" s="13">
        <v>2019</v>
      </c>
      <c r="E158" s="31" t="s">
        <v>225</v>
      </c>
      <c r="F158" s="30">
        <v>8.5</v>
      </c>
      <c r="G158" s="30">
        <v>69.63</v>
      </c>
      <c r="H158" s="30">
        <v>4.5</v>
      </c>
      <c r="I158" s="53">
        <f t="shared" si="14"/>
        <v>82.63</v>
      </c>
      <c r="J158" s="38">
        <v>9</v>
      </c>
      <c r="K158" s="38">
        <v>28</v>
      </c>
      <c r="L158" s="36">
        <f t="shared" si="16"/>
        <v>0.321428571428571</v>
      </c>
      <c r="M158" s="38">
        <f t="shared" si="17"/>
        <v>29</v>
      </c>
      <c r="N158" s="35">
        <v>173</v>
      </c>
      <c r="O158" s="36">
        <f t="shared" si="18"/>
        <v>0.167630057803468</v>
      </c>
      <c r="P158" s="47"/>
      <c r="S158" s="49"/>
    </row>
    <row r="159" customHeight="1" spans="1:19">
      <c r="A159" s="10">
        <v>155</v>
      </c>
      <c r="B159" s="19">
        <v>2019010921</v>
      </c>
      <c r="C159" s="17" t="s">
        <v>234</v>
      </c>
      <c r="D159" s="13">
        <v>2019</v>
      </c>
      <c r="E159" s="31" t="s">
        <v>225</v>
      </c>
      <c r="F159" s="30">
        <v>9.4</v>
      </c>
      <c r="G159" s="30">
        <v>68.57</v>
      </c>
      <c r="H159" s="30">
        <v>4.5</v>
      </c>
      <c r="I159" s="53">
        <f t="shared" si="14"/>
        <v>82.47</v>
      </c>
      <c r="J159" s="38">
        <v>10</v>
      </c>
      <c r="K159" s="38">
        <v>28</v>
      </c>
      <c r="L159" s="36">
        <f t="shared" si="16"/>
        <v>0.357142857142857</v>
      </c>
      <c r="M159" s="38">
        <f t="shared" si="17"/>
        <v>31</v>
      </c>
      <c r="N159" s="35">
        <v>173</v>
      </c>
      <c r="O159" s="36">
        <f t="shared" si="18"/>
        <v>0.179190751445087</v>
      </c>
      <c r="P159" s="47"/>
      <c r="S159" s="49"/>
    </row>
    <row r="160" customHeight="1" spans="1:19">
      <c r="A160" s="10">
        <v>156</v>
      </c>
      <c r="B160" s="19">
        <v>2019010916</v>
      </c>
      <c r="C160" s="17" t="s">
        <v>235</v>
      </c>
      <c r="D160" s="13">
        <v>2019</v>
      </c>
      <c r="E160" s="31" t="s">
        <v>225</v>
      </c>
      <c r="F160" s="30">
        <v>9.65</v>
      </c>
      <c r="G160" s="30">
        <v>67.41</v>
      </c>
      <c r="H160" s="30">
        <v>5.2</v>
      </c>
      <c r="I160" s="53">
        <f t="shared" si="14"/>
        <v>82.26</v>
      </c>
      <c r="J160" s="38">
        <v>11</v>
      </c>
      <c r="K160" s="38">
        <v>28</v>
      </c>
      <c r="L160" s="36">
        <f t="shared" si="16"/>
        <v>0.392857142857143</v>
      </c>
      <c r="M160" s="38">
        <f t="shared" si="17"/>
        <v>34</v>
      </c>
      <c r="N160" s="35">
        <v>173</v>
      </c>
      <c r="O160" s="36">
        <f t="shared" si="18"/>
        <v>0.196531791907514</v>
      </c>
      <c r="P160" s="47"/>
      <c r="S160" s="49"/>
    </row>
    <row r="161" customHeight="1" spans="1:19">
      <c r="A161" s="10">
        <v>157</v>
      </c>
      <c r="B161" s="19">
        <v>2019010923</v>
      </c>
      <c r="C161" s="17" t="s">
        <v>236</v>
      </c>
      <c r="D161" s="13">
        <v>2019</v>
      </c>
      <c r="E161" s="31" t="s">
        <v>225</v>
      </c>
      <c r="F161" s="30">
        <v>7.8</v>
      </c>
      <c r="G161" s="30">
        <v>69.88</v>
      </c>
      <c r="H161" s="30">
        <v>4.41</v>
      </c>
      <c r="I161" s="53">
        <f t="shared" si="14"/>
        <v>82.09</v>
      </c>
      <c r="J161" s="38">
        <v>12</v>
      </c>
      <c r="K161" s="38">
        <v>28</v>
      </c>
      <c r="L161" s="36">
        <f t="shared" si="16"/>
        <v>0.428571428571429</v>
      </c>
      <c r="M161" s="38">
        <f t="shared" si="17"/>
        <v>35</v>
      </c>
      <c r="N161" s="35">
        <v>173</v>
      </c>
      <c r="O161" s="36">
        <f t="shared" si="18"/>
        <v>0.202312138728324</v>
      </c>
      <c r="P161" s="47"/>
      <c r="S161" s="49"/>
    </row>
    <row r="162" customHeight="1" spans="1:19">
      <c r="A162" s="10">
        <v>158</v>
      </c>
      <c r="B162" s="19">
        <v>2019010918</v>
      </c>
      <c r="C162" s="17" t="s">
        <v>237</v>
      </c>
      <c r="D162" s="13">
        <v>2019</v>
      </c>
      <c r="E162" s="31" t="s">
        <v>225</v>
      </c>
      <c r="F162" s="30">
        <v>8.7</v>
      </c>
      <c r="G162" s="30">
        <v>67.87</v>
      </c>
      <c r="H162" s="30">
        <v>4.7</v>
      </c>
      <c r="I162" s="53">
        <f t="shared" si="14"/>
        <v>81.27</v>
      </c>
      <c r="J162" s="38">
        <v>13</v>
      </c>
      <c r="K162" s="38">
        <v>28</v>
      </c>
      <c r="L162" s="36">
        <f t="shared" si="16"/>
        <v>0.464285714285714</v>
      </c>
      <c r="M162" s="38">
        <f t="shared" si="17"/>
        <v>43</v>
      </c>
      <c r="N162" s="35">
        <v>173</v>
      </c>
      <c r="O162" s="36">
        <f t="shared" si="18"/>
        <v>0.248554913294798</v>
      </c>
      <c r="P162" s="47"/>
      <c r="S162" s="49"/>
    </row>
    <row r="163" customHeight="1" spans="1:19">
      <c r="A163" s="10">
        <v>159</v>
      </c>
      <c r="B163" s="19">
        <v>2019010912</v>
      </c>
      <c r="C163" s="17" t="s">
        <v>238</v>
      </c>
      <c r="D163" s="13">
        <v>2019</v>
      </c>
      <c r="E163" s="31" t="s">
        <v>225</v>
      </c>
      <c r="F163" s="30">
        <v>8.9</v>
      </c>
      <c r="G163" s="30">
        <v>67.41</v>
      </c>
      <c r="H163" s="30">
        <v>4.4</v>
      </c>
      <c r="I163" s="53">
        <f t="shared" si="14"/>
        <v>80.71</v>
      </c>
      <c r="J163" s="38">
        <v>14</v>
      </c>
      <c r="K163" s="38">
        <v>28</v>
      </c>
      <c r="L163" s="36">
        <f t="shared" si="16"/>
        <v>0.5</v>
      </c>
      <c r="M163" s="38">
        <f t="shared" si="17"/>
        <v>47</v>
      </c>
      <c r="N163" s="35">
        <v>173</v>
      </c>
      <c r="O163" s="36">
        <f t="shared" si="18"/>
        <v>0.271676300578035</v>
      </c>
      <c r="P163" s="47"/>
      <c r="S163" s="49"/>
    </row>
    <row r="164" customHeight="1" spans="1:19">
      <c r="A164" s="10">
        <v>160</v>
      </c>
      <c r="B164" s="19">
        <v>2019010924</v>
      </c>
      <c r="C164" s="17" t="s">
        <v>239</v>
      </c>
      <c r="D164" s="13">
        <v>2019</v>
      </c>
      <c r="E164" s="31" t="s">
        <v>225</v>
      </c>
      <c r="F164" s="30">
        <v>7.55</v>
      </c>
      <c r="G164" s="30">
        <v>67.28</v>
      </c>
      <c r="H164" s="30">
        <v>4.47</v>
      </c>
      <c r="I164" s="53">
        <f t="shared" si="14"/>
        <v>79.3</v>
      </c>
      <c r="J164" s="38">
        <v>15</v>
      </c>
      <c r="K164" s="38">
        <v>28</v>
      </c>
      <c r="L164" s="36">
        <f t="shared" si="16"/>
        <v>0.535714285714286</v>
      </c>
      <c r="M164" s="38">
        <f t="shared" si="17"/>
        <v>65</v>
      </c>
      <c r="N164" s="35">
        <v>173</v>
      </c>
      <c r="O164" s="36">
        <f t="shared" si="18"/>
        <v>0.375722543352601</v>
      </c>
      <c r="P164" s="47"/>
      <c r="S164" s="49"/>
    </row>
    <row r="165" customHeight="1" spans="1:19">
      <c r="A165" s="10">
        <v>161</v>
      </c>
      <c r="B165" s="19">
        <v>2019010917</v>
      </c>
      <c r="C165" s="17" t="s">
        <v>240</v>
      </c>
      <c r="D165" s="13">
        <v>2019</v>
      </c>
      <c r="E165" s="31" t="s">
        <v>225</v>
      </c>
      <c r="F165" s="30">
        <v>9.15</v>
      </c>
      <c r="G165" s="30">
        <v>65.3</v>
      </c>
      <c r="H165" s="30">
        <v>4.6</v>
      </c>
      <c r="I165" s="53">
        <f t="shared" si="14"/>
        <v>79.05</v>
      </c>
      <c r="J165" s="38">
        <v>16</v>
      </c>
      <c r="K165" s="38">
        <v>28</v>
      </c>
      <c r="L165" s="36">
        <f t="shared" si="16"/>
        <v>0.571428571428571</v>
      </c>
      <c r="M165" s="38">
        <f t="shared" ref="M165:M177" si="19">RANK(I165,$I$5:$I$177,0)</f>
        <v>68</v>
      </c>
      <c r="N165" s="35">
        <v>173</v>
      </c>
      <c r="O165" s="36">
        <f t="shared" si="18"/>
        <v>0.393063583815029</v>
      </c>
      <c r="P165" s="47"/>
      <c r="S165" s="49"/>
    </row>
    <row r="166" customHeight="1" spans="1:19">
      <c r="A166" s="10">
        <v>162</v>
      </c>
      <c r="B166" s="19">
        <v>2019010913</v>
      </c>
      <c r="C166" s="17" t="s">
        <v>241</v>
      </c>
      <c r="D166" s="13">
        <v>2019</v>
      </c>
      <c r="E166" s="31" t="s">
        <v>225</v>
      </c>
      <c r="F166" s="30">
        <v>8.55</v>
      </c>
      <c r="G166" s="30">
        <v>65.55</v>
      </c>
      <c r="H166" s="30">
        <v>4.45</v>
      </c>
      <c r="I166" s="53">
        <f t="shared" si="14"/>
        <v>78.55</v>
      </c>
      <c r="J166" s="38">
        <v>17</v>
      </c>
      <c r="K166" s="38">
        <v>28</v>
      </c>
      <c r="L166" s="36">
        <f t="shared" si="16"/>
        <v>0.607142857142857</v>
      </c>
      <c r="M166" s="38">
        <f t="shared" si="19"/>
        <v>76</v>
      </c>
      <c r="N166" s="35">
        <v>173</v>
      </c>
      <c r="O166" s="36">
        <f t="shared" si="18"/>
        <v>0.439306358381503</v>
      </c>
      <c r="P166" s="47"/>
      <c r="S166" s="49"/>
    </row>
    <row r="167" customHeight="1" spans="1:19">
      <c r="A167" s="10">
        <v>163</v>
      </c>
      <c r="B167" s="19">
        <v>2019010934</v>
      </c>
      <c r="C167" s="17" t="s">
        <v>242</v>
      </c>
      <c r="D167" s="13">
        <v>2019</v>
      </c>
      <c r="E167" s="31" t="s">
        <v>225</v>
      </c>
      <c r="F167" s="30">
        <v>9.05</v>
      </c>
      <c r="G167" s="30">
        <v>64.5075</v>
      </c>
      <c r="H167" s="30">
        <v>4.6524</v>
      </c>
      <c r="I167" s="53">
        <f t="shared" si="14"/>
        <v>78.2099</v>
      </c>
      <c r="J167" s="38">
        <v>18</v>
      </c>
      <c r="K167" s="38">
        <v>28</v>
      </c>
      <c r="L167" s="36">
        <f t="shared" si="16"/>
        <v>0.642857142857143</v>
      </c>
      <c r="M167" s="38">
        <f t="shared" si="19"/>
        <v>79</v>
      </c>
      <c r="N167" s="35">
        <v>173</v>
      </c>
      <c r="O167" s="36">
        <f t="shared" si="18"/>
        <v>0.456647398843931</v>
      </c>
      <c r="P167" s="47"/>
      <c r="S167" s="49"/>
    </row>
    <row r="168" customHeight="1" spans="1:19">
      <c r="A168" s="10">
        <v>164</v>
      </c>
      <c r="B168" s="19">
        <v>2019010914</v>
      </c>
      <c r="C168" s="17" t="s">
        <v>243</v>
      </c>
      <c r="D168" s="13">
        <v>2019</v>
      </c>
      <c r="E168" s="31" t="s">
        <v>225</v>
      </c>
      <c r="F168" s="30">
        <v>8.95</v>
      </c>
      <c r="G168" s="30">
        <v>64.43</v>
      </c>
      <c r="H168" s="30">
        <v>4.8</v>
      </c>
      <c r="I168" s="53">
        <f t="shared" si="14"/>
        <v>78.18</v>
      </c>
      <c r="J168" s="38">
        <v>19</v>
      </c>
      <c r="K168" s="38">
        <v>28</v>
      </c>
      <c r="L168" s="36">
        <f t="shared" si="16"/>
        <v>0.678571428571429</v>
      </c>
      <c r="M168" s="38">
        <f t="shared" si="19"/>
        <v>80</v>
      </c>
      <c r="N168" s="35">
        <v>173</v>
      </c>
      <c r="O168" s="36">
        <f t="shared" si="18"/>
        <v>0.46242774566474</v>
      </c>
      <c r="P168" s="47"/>
      <c r="S168" s="49"/>
    </row>
    <row r="169" customHeight="1" spans="1:19">
      <c r="A169" s="10">
        <v>165</v>
      </c>
      <c r="B169" s="55">
        <v>2019010930</v>
      </c>
      <c r="C169" s="17" t="s">
        <v>244</v>
      </c>
      <c r="D169" s="13">
        <v>2019</v>
      </c>
      <c r="E169" s="31" t="s">
        <v>225</v>
      </c>
      <c r="F169" s="30">
        <v>9.2</v>
      </c>
      <c r="G169" s="30">
        <v>63.945</v>
      </c>
      <c r="H169" s="30">
        <v>4.4524</v>
      </c>
      <c r="I169" s="53">
        <f t="shared" si="14"/>
        <v>77.5974</v>
      </c>
      <c r="J169" s="38">
        <v>20</v>
      </c>
      <c r="K169" s="38">
        <v>28</v>
      </c>
      <c r="L169" s="36">
        <f t="shared" si="16"/>
        <v>0.714285714285714</v>
      </c>
      <c r="M169" s="38">
        <f t="shared" si="19"/>
        <v>85</v>
      </c>
      <c r="N169" s="35">
        <v>173</v>
      </c>
      <c r="O169" s="36">
        <f t="shared" si="18"/>
        <v>0.491329479768786</v>
      </c>
      <c r="P169" s="47"/>
      <c r="S169" s="49"/>
    </row>
    <row r="170" customHeight="1" spans="1:19">
      <c r="A170" s="10">
        <v>166</v>
      </c>
      <c r="B170" s="19">
        <v>2019010929</v>
      </c>
      <c r="C170" s="17" t="s">
        <v>245</v>
      </c>
      <c r="D170" s="13">
        <v>2019</v>
      </c>
      <c r="E170" s="31" t="s">
        <v>225</v>
      </c>
      <c r="F170" s="30">
        <v>7.95</v>
      </c>
      <c r="G170" s="30">
        <v>61.95</v>
      </c>
      <c r="H170" s="30">
        <v>4.3</v>
      </c>
      <c r="I170" s="53">
        <f t="shared" si="14"/>
        <v>74.2</v>
      </c>
      <c r="J170" s="38">
        <v>21</v>
      </c>
      <c r="K170" s="38">
        <v>28</v>
      </c>
      <c r="L170" s="36">
        <f t="shared" si="16"/>
        <v>0.75</v>
      </c>
      <c r="M170" s="38">
        <f t="shared" si="19"/>
        <v>117</v>
      </c>
      <c r="N170" s="35">
        <v>173</v>
      </c>
      <c r="O170" s="36">
        <f t="shared" si="18"/>
        <v>0.676300578034682</v>
      </c>
      <c r="P170" s="47"/>
      <c r="S170" s="49"/>
    </row>
    <row r="171" customHeight="1" spans="1:19">
      <c r="A171" s="10">
        <v>167</v>
      </c>
      <c r="B171" s="19">
        <v>2019010932</v>
      </c>
      <c r="C171" s="17" t="s">
        <v>246</v>
      </c>
      <c r="D171" s="13">
        <v>2019</v>
      </c>
      <c r="E171" s="31" t="s">
        <v>225</v>
      </c>
      <c r="F171" s="30">
        <v>7.25</v>
      </c>
      <c r="G171" s="30">
        <v>62.745</v>
      </c>
      <c r="H171" s="30">
        <v>4.1</v>
      </c>
      <c r="I171" s="53">
        <f t="shared" si="14"/>
        <v>74.095</v>
      </c>
      <c r="J171" s="38">
        <v>22</v>
      </c>
      <c r="K171" s="38">
        <v>28</v>
      </c>
      <c r="L171" s="36">
        <f t="shared" si="16"/>
        <v>0.785714285714286</v>
      </c>
      <c r="M171" s="38">
        <f t="shared" si="19"/>
        <v>119</v>
      </c>
      <c r="N171" s="35">
        <v>173</v>
      </c>
      <c r="O171" s="36">
        <f t="shared" si="18"/>
        <v>0.687861271676301</v>
      </c>
      <c r="P171" s="47"/>
      <c r="S171" s="49"/>
    </row>
    <row r="172" customHeight="1" spans="1:19">
      <c r="A172" s="10">
        <v>168</v>
      </c>
      <c r="B172" s="19">
        <v>2019010926</v>
      </c>
      <c r="C172" s="17" t="s">
        <v>247</v>
      </c>
      <c r="D172" s="13">
        <v>2019</v>
      </c>
      <c r="E172" s="31" t="s">
        <v>225</v>
      </c>
      <c r="F172" s="30">
        <v>7.74</v>
      </c>
      <c r="G172" s="30">
        <v>61.235</v>
      </c>
      <c r="H172" s="30">
        <v>4.4</v>
      </c>
      <c r="I172" s="53">
        <f t="shared" si="14"/>
        <v>73.375</v>
      </c>
      <c r="J172" s="38">
        <v>23</v>
      </c>
      <c r="K172" s="38">
        <v>28</v>
      </c>
      <c r="L172" s="36">
        <f t="shared" si="16"/>
        <v>0.821428571428571</v>
      </c>
      <c r="M172" s="38">
        <f t="shared" si="19"/>
        <v>129</v>
      </c>
      <c r="N172" s="35">
        <v>173</v>
      </c>
      <c r="O172" s="36">
        <f t="shared" si="18"/>
        <v>0.745664739884393</v>
      </c>
      <c r="P172" s="47"/>
      <c r="S172" s="49"/>
    </row>
    <row r="173" customHeight="1" spans="1:19">
      <c r="A173" s="10">
        <v>169</v>
      </c>
      <c r="B173" s="19">
        <v>2019010927</v>
      </c>
      <c r="C173" s="17" t="s">
        <v>248</v>
      </c>
      <c r="D173" s="13">
        <v>2019</v>
      </c>
      <c r="E173" s="31" t="s">
        <v>225</v>
      </c>
      <c r="F173" s="30">
        <v>7.73</v>
      </c>
      <c r="G173" s="30">
        <v>60.47</v>
      </c>
      <c r="H173" s="30">
        <v>4.1048</v>
      </c>
      <c r="I173" s="53">
        <f t="shared" si="14"/>
        <v>72.3048</v>
      </c>
      <c r="J173" s="38">
        <v>24</v>
      </c>
      <c r="K173" s="38">
        <v>28</v>
      </c>
      <c r="L173" s="36">
        <f t="shared" si="16"/>
        <v>0.857142857142857</v>
      </c>
      <c r="M173" s="38">
        <f t="shared" si="19"/>
        <v>135</v>
      </c>
      <c r="N173" s="35">
        <v>173</v>
      </c>
      <c r="O173" s="36">
        <f t="shared" si="18"/>
        <v>0.780346820809249</v>
      </c>
      <c r="P173" s="47"/>
      <c r="S173" s="49"/>
    </row>
    <row r="174" customHeight="1" spans="1:19">
      <c r="A174" s="10">
        <v>170</v>
      </c>
      <c r="B174" s="19">
        <v>2019010909</v>
      </c>
      <c r="C174" s="17" t="s">
        <v>249</v>
      </c>
      <c r="D174" s="13">
        <v>2019</v>
      </c>
      <c r="E174" s="31" t="s">
        <v>225</v>
      </c>
      <c r="F174" s="30">
        <v>9.0925</v>
      </c>
      <c r="G174" s="30">
        <v>56.1375</v>
      </c>
      <c r="H174" s="30">
        <v>4.626</v>
      </c>
      <c r="I174" s="53">
        <f t="shared" si="14"/>
        <v>69.856</v>
      </c>
      <c r="J174" s="38">
        <v>25</v>
      </c>
      <c r="K174" s="38">
        <v>28</v>
      </c>
      <c r="L174" s="36">
        <f t="shared" si="16"/>
        <v>0.892857142857143</v>
      </c>
      <c r="M174" s="38">
        <f t="shared" si="19"/>
        <v>149</v>
      </c>
      <c r="N174" s="35">
        <v>173</v>
      </c>
      <c r="O174" s="36">
        <f t="shared" si="18"/>
        <v>0.861271676300578</v>
      </c>
      <c r="P174" s="47"/>
      <c r="S174" s="49"/>
    </row>
    <row r="175" customHeight="1" spans="1:19">
      <c r="A175" s="10">
        <v>171</v>
      </c>
      <c r="B175" s="19">
        <v>2019010907</v>
      </c>
      <c r="C175" s="17" t="s">
        <v>250</v>
      </c>
      <c r="D175" s="13">
        <v>2019</v>
      </c>
      <c r="E175" s="31" t="s">
        <v>225</v>
      </c>
      <c r="F175" s="30">
        <v>8.35</v>
      </c>
      <c r="G175" s="30">
        <v>54.4275</v>
      </c>
      <c r="H175" s="30">
        <v>4.8</v>
      </c>
      <c r="I175" s="53">
        <f t="shared" si="14"/>
        <v>67.5775</v>
      </c>
      <c r="J175" s="38">
        <v>26</v>
      </c>
      <c r="K175" s="38">
        <v>28</v>
      </c>
      <c r="L175" s="36">
        <f t="shared" si="16"/>
        <v>0.928571428571429</v>
      </c>
      <c r="M175" s="38">
        <f t="shared" si="19"/>
        <v>162</v>
      </c>
      <c r="N175" s="35">
        <v>173</v>
      </c>
      <c r="O175" s="36">
        <f t="shared" si="18"/>
        <v>0.936416184971098</v>
      </c>
      <c r="P175" s="47"/>
      <c r="S175" s="49"/>
    </row>
    <row r="176" customHeight="1" spans="1:19">
      <c r="A176" s="10">
        <v>172</v>
      </c>
      <c r="B176" s="19">
        <v>2019010931</v>
      </c>
      <c r="C176" s="17" t="s">
        <v>251</v>
      </c>
      <c r="D176" s="13">
        <v>2019</v>
      </c>
      <c r="E176" s="31" t="s">
        <v>225</v>
      </c>
      <c r="F176" s="30">
        <v>8.1</v>
      </c>
      <c r="G176" s="30">
        <v>54.0225</v>
      </c>
      <c r="H176" s="30">
        <v>4.45</v>
      </c>
      <c r="I176" s="53">
        <f t="shared" si="14"/>
        <v>66.5725</v>
      </c>
      <c r="J176" s="38">
        <v>27</v>
      </c>
      <c r="K176" s="38">
        <v>28</v>
      </c>
      <c r="L176" s="36">
        <f t="shared" si="16"/>
        <v>0.964285714285714</v>
      </c>
      <c r="M176" s="38">
        <f t="shared" si="19"/>
        <v>165</v>
      </c>
      <c r="N176" s="35">
        <v>173</v>
      </c>
      <c r="O176" s="36">
        <f t="shared" si="18"/>
        <v>0.953757225433526</v>
      </c>
      <c r="P176" s="47"/>
      <c r="S176" s="49"/>
    </row>
    <row r="177" customHeight="1" spans="1:19">
      <c r="A177" s="10">
        <v>173</v>
      </c>
      <c r="B177" s="19">
        <v>2018010907</v>
      </c>
      <c r="C177" s="17" t="s">
        <v>252</v>
      </c>
      <c r="D177" s="13">
        <v>2019</v>
      </c>
      <c r="E177" s="31" t="s">
        <v>225</v>
      </c>
      <c r="F177" s="30">
        <v>7.39</v>
      </c>
      <c r="G177" s="30">
        <v>53.4325</v>
      </c>
      <c r="H177" s="30">
        <v>4</v>
      </c>
      <c r="I177" s="53">
        <f t="shared" si="14"/>
        <v>64.8225</v>
      </c>
      <c r="J177" s="38">
        <v>28</v>
      </c>
      <c r="K177" s="38">
        <v>28</v>
      </c>
      <c r="L177" s="36">
        <f t="shared" si="16"/>
        <v>1</v>
      </c>
      <c r="M177" s="38">
        <f t="shared" si="19"/>
        <v>169</v>
      </c>
      <c r="N177" s="35">
        <v>173</v>
      </c>
      <c r="O177" s="36">
        <f t="shared" si="18"/>
        <v>0.976878612716763</v>
      </c>
      <c r="P177" s="47"/>
      <c r="S177" s="49"/>
    </row>
  </sheetData>
  <sortState ref="S5:T177">
    <sortCondition ref="S5:S177" descending="1"/>
  </sortState>
  <mergeCells count="3">
    <mergeCell ref="A1:P1"/>
    <mergeCell ref="A2:P2"/>
    <mergeCell ref="A3:P3"/>
  </mergeCells>
  <conditionalFormatting sqref="B5:B33">
    <cfRule type="duplicateValues" dxfId="0" priority="2" stopIfTrue="1"/>
  </conditionalFormatting>
  <conditionalFormatting sqref="B130:B177">
    <cfRule type="duplicateValues" dxfId="0" priority="1" stopIfTrue="1"/>
  </conditionalFormatting>
  <conditionalFormatting sqref="B178:B65688 B1:B2 B4 B34:B129">
    <cfRule type="duplicateValues" dxfId="0" priority="141" stopIfTrue="1"/>
  </conditionalFormatting>
  <dataValidations count="1">
    <dataValidation allowBlank="1" showInputMessage="1" showErrorMessage="1" prompt="请输入专业简称+班级，如“计算机1802”" sqref="E$1:E$1048576"/>
  </dataValidations>
  <printOptions horizontalCentered="1"/>
  <pageMargins left="0.393055555555556" right="0.393055555555556" top="0.511805555555556" bottom="0.786805555555556" header="0.393055555555556" footer="0.511805555555556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"/>
  <sheetViews>
    <sheetView workbookViewId="0">
      <selection activeCell="A1" sqref="A1"/>
    </sheetView>
  </sheetViews>
  <sheetFormatPr defaultColWidth="9" defaultRowHeight="17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"/>
  <sheetViews>
    <sheetView workbookViewId="0">
      <selection activeCell="A1" sqref="A1"/>
    </sheetView>
  </sheetViews>
  <sheetFormatPr defaultColWidth="9" defaultRowHeight="17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附件1.学生综合素质测评成绩汇总表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仙女</cp:lastModifiedBy>
  <dcterms:created xsi:type="dcterms:W3CDTF">2011-08-18T10:30:00Z</dcterms:created>
  <cp:lastPrinted>2019-09-17T10:39:00Z</cp:lastPrinted>
  <dcterms:modified xsi:type="dcterms:W3CDTF">2020-10-03T15:58:22Z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