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60" windowHeight="11840"/>
  </bookViews>
  <sheets>
    <sheet name="2016级" sheetId="1" r:id="rId1"/>
    <sheet name="Sheet2" sheetId="5" state="hidden" r:id="rId2"/>
    <sheet name="Sheet3" sheetId="6" state="hidden" r:id="rId3"/>
  </sheets>
  <definedNames>
    <definedName name="_xlnm.Print_Area" localSheetId="0">'2016级'!$A$1:$P$23</definedName>
    <definedName name="_xlnm.Print_Titles" localSheetId="0">'2016级'!$4:$4</definedName>
  </definedNames>
  <calcPr calcId="144525"/>
</workbook>
</file>

<file path=xl/sharedStrings.xml><?xml version="1.0" encoding="utf-8"?>
<sst xmlns="http://schemas.openxmlformats.org/spreadsheetml/2006/main" count="267">
  <si>
    <t>附件1：</t>
  </si>
  <si>
    <t>2019-2020学年学生综合素质测评成绩汇总表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</si>
  <si>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</si>
  <si>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</si>
  <si>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</si>
  <si>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</si>
  <si>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</si>
  <si>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专业班级</t>
  </si>
  <si>
    <t>德育</t>
  </si>
  <si>
    <t>智育</t>
  </si>
  <si>
    <t>文体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</si>
  <si>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</si>
  <si>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</si>
  <si>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</si>
  <si>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</si>
  <si>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</si>
  <si>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</si>
  <si>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</si>
  <si>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</si>
  <si>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王星晨</t>
  </si>
  <si>
    <t>动医1601</t>
  </si>
  <si>
    <t>王文澜</t>
  </si>
  <si>
    <t>温敏佳</t>
  </si>
  <si>
    <t>郑紫怡</t>
  </si>
  <si>
    <t>董佳易</t>
  </si>
  <si>
    <t>王彩霞</t>
  </si>
  <si>
    <t>尹婧夷</t>
  </si>
  <si>
    <t>杨淼鑫</t>
  </si>
  <si>
    <t>陈锦萱</t>
  </si>
  <si>
    <t>肖晗洋</t>
  </si>
  <si>
    <t>刘思雨</t>
  </si>
  <si>
    <t>周婷</t>
  </si>
  <si>
    <t>郑植</t>
  </si>
  <si>
    <t>李琛琛</t>
  </si>
  <si>
    <t>张京楠</t>
  </si>
  <si>
    <t>皮继昂</t>
  </si>
  <si>
    <t>王浩</t>
  </si>
  <si>
    <t>于壮壮</t>
  </si>
  <si>
    <t>宋颜亮</t>
  </si>
  <si>
    <t>毛开宇</t>
  </si>
  <si>
    <t>王磊</t>
  </si>
  <si>
    <t>陈鑫</t>
  </si>
  <si>
    <t>张瑞航</t>
  </si>
  <si>
    <t>张焓</t>
  </si>
  <si>
    <t>赵勇新</t>
  </si>
  <si>
    <t>胡文翔</t>
  </si>
  <si>
    <t>范鹏辉</t>
  </si>
  <si>
    <t>王伟凡</t>
  </si>
  <si>
    <t>2016010931</t>
  </si>
  <si>
    <t>经佳懿</t>
  </si>
  <si>
    <t>动医1602</t>
  </si>
  <si>
    <t>2016010919</t>
  </si>
  <si>
    <t>左琛香</t>
  </si>
  <si>
    <t>2016010920</t>
  </si>
  <si>
    <t>姜艺媛</t>
  </si>
  <si>
    <t>2016010924</t>
  </si>
  <si>
    <t>陈思琪</t>
  </si>
  <si>
    <t>2016010932</t>
  </si>
  <si>
    <t>张梦雨</t>
  </si>
  <si>
    <t>2016010929</t>
  </si>
  <si>
    <t>周玲</t>
  </si>
  <si>
    <t>2016010928</t>
  </si>
  <si>
    <t>贺雨洁</t>
  </si>
  <si>
    <t>2016010934</t>
  </si>
  <si>
    <t>李柯明</t>
  </si>
  <si>
    <t>2016010922</t>
  </si>
  <si>
    <t>侯露露</t>
  </si>
  <si>
    <t>2016010925</t>
  </si>
  <si>
    <t>孙翔宇</t>
  </si>
  <si>
    <t>2016010926</t>
  </si>
  <si>
    <t>洪文昊</t>
  </si>
  <si>
    <t>2016010930</t>
  </si>
  <si>
    <t>周璐露</t>
  </si>
  <si>
    <t>2016010938</t>
  </si>
  <si>
    <t>梁申</t>
  </si>
  <si>
    <t>2016010923</t>
  </si>
  <si>
    <t>张梦美</t>
  </si>
  <si>
    <t>2016010933</t>
  </si>
  <si>
    <t>张佳佳</t>
  </si>
  <si>
    <t>2016010918</t>
  </si>
  <si>
    <t>何琳</t>
  </si>
  <si>
    <t>2016010947</t>
  </si>
  <si>
    <t>邱玉东</t>
  </si>
  <si>
    <t>2015010892</t>
  </si>
  <si>
    <t>韩苗</t>
  </si>
  <si>
    <t xml:space="preserve">  </t>
  </si>
  <si>
    <t>2016010944</t>
  </si>
  <si>
    <t>赵永康</t>
  </si>
  <si>
    <t>2016010921</t>
  </si>
  <si>
    <t>臧冉</t>
  </si>
  <si>
    <t>2016010939</t>
  </si>
  <si>
    <t>杨康</t>
  </si>
  <si>
    <t>2016010937</t>
  </si>
  <si>
    <t>同寅超</t>
  </si>
  <si>
    <t>2016010936</t>
  </si>
  <si>
    <t>王俊伟</t>
  </si>
  <si>
    <t>2016010940</t>
  </si>
  <si>
    <t>李甲智</t>
  </si>
  <si>
    <t>2016010945</t>
  </si>
  <si>
    <t>张洇豪</t>
  </si>
  <si>
    <t>2016010942</t>
  </si>
  <si>
    <t>廖哲仪</t>
  </si>
  <si>
    <t>2016010943</t>
  </si>
  <si>
    <t>姬昊</t>
  </si>
  <si>
    <t>2016010941</t>
  </si>
  <si>
    <t>王翰阳</t>
  </si>
  <si>
    <t>2016010946</t>
  </si>
  <si>
    <t>秦浩强</t>
  </si>
  <si>
    <t>2016010949</t>
  </si>
  <si>
    <t>贾晨琪</t>
  </si>
  <si>
    <t>动医1603</t>
  </si>
  <si>
    <t>栾宇轩</t>
  </si>
  <si>
    <t>2016010963</t>
  </si>
  <si>
    <t>赵若琳</t>
  </si>
  <si>
    <t>2016010960</t>
  </si>
  <si>
    <t>荆扬</t>
  </si>
  <si>
    <t>2016010959</t>
  </si>
  <si>
    <t>李卉佳</t>
  </si>
  <si>
    <t>2016010956</t>
  </si>
  <si>
    <t>邓平</t>
  </si>
  <si>
    <t>2016010961</t>
  </si>
  <si>
    <t>王萍</t>
  </si>
  <si>
    <t>2016010964</t>
  </si>
  <si>
    <t>建晓倩</t>
  </si>
  <si>
    <t>2016010955</t>
  </si>
  <si>
    <t>杨玢</t>
  </si>
  <si>
    <t>2016010951</t>
  </si>
  <si>
    <t>李艾聪</t>
  </si>
  <si>
    <t>2016010958</t>
  </si>
  <si>
    <t>李甜</t>
  </si>
  <si>
    <t>2016010957</t>
  </si>
  <si>
    <t>王心语</t>
  </si>
  <si>
    <t>2016010965</t>
  </si>
  <si>
    <t>姜慧华</t>
  </si>
  <si>
    <t>2016010954</t>
  </si>
  <si>
    <t>岳林秀</t>
  </si>
  <si>
    <t>尹朗廷</t>
  </si>
  <si>
    <t>仇鹏飞</t>
  </si>
  <si>
    <t>2016013674</t>
  </si>
  <si>
    <t>李霞霞</t>
  </si>
  <si>
    <t>王佳斌</t>
  </si>
  <si>
    <t>2016010962</t>
  </si>
  <si>
    <t>李高芸</t>
  </si>
  <si>
    <t>温平</t>
  </si>
  <si>
    <t>2016010950</t>
  </si>
  <si>
    <t>程泽芳</t>
  </si>
  <si>
    <t>2016010953</t>
  </si>
  <si>
    <t>曹溪</t>
  </si>
  <si>
    <t>王逸凡</t>
  </si>
  <si>
    <t>喇宁</t>
  </si>
  <si>
    <t>范志明</t>
  </si>
  <si>
    <t>2016010952</t>
  </si>
  <si>
    <t>梁潇予</t>
  </si>
  <si>
    <t>许剑睿</t>
  </si>
  <si>
    <t>周阳</t>
  </si>
  <si>
    <t>桑杰</t>
  </si>
  <si>
    <t>杨旻睿</t>
  </si>
  <si>
    <t>冯晓岚</t>
  </si>
  <si>
    <t>动医1604</t>
  </si>
  <si>
    <t>韩子龙</t>
  </si>
  <si>
    <t>陈琪琪</t>
  </si>
  <si>
    <t>马景华</t>
  </si>
  <si>
    <t>黄荟颖</t>
  </si>
  <si>
    <t>朱燕丽</t>
  </si>
  <si>
    <t>肖兴茹</t>
  </si>
  <si>
    <t>许世萱</t>
  </si>
  <si>
    <t>吴金婵</t>
  </si>
  <si>
    <t>田曦庆</t>
  </si>
  <si>
    <t>冯雨祥</t>
  </si>
  <si>
    <t>薛忠强</t>
  </si>
  <si>
    <t>薛亚星</t>
  </si>
  <si>
    <t>陈悦</t>
  </si>
  <si>
    <t>齐佳</t>
  </si>
  <si>
    <t>李博</t>
  </si>
  <si>
    <t>黄玉佩</t>
  </si>
  <si>
    <t>陈茜苗</t>
  </si>
  <si>
    <t>陈彦至</t>
  </si>
  <si>
    <t>滕江</t>
  </si>
  <si>
    <t>郭如海</t>
  </si>
  <si>
    <t>单鸿鹄</t>
  </si>
  <si>
    <t>朱磊鑫</t>
  </si>
  <si>
    <t>陈浩天</t>
  </si>
  <si>
    <t>林其昕</t>
  </si>
  <si>
    <t>于子淇</t>
  </si>
  <si>
    <t>吴皓</t>
  </si>
  <si>
    <t>毕天琦</t>
  </si>
  <si>
    <t>动医1605</t>
  </si>
  <si>
    <t>马丽</t>
  </si>
  <si>
    <t>杨康婷</t>
  </si>
  <si>
    <t>张雨</t>
  </si>
  <si>
    <t>解雁飞</t>
  </si>
  <si>
    <t>韦雪琪</t>
  </si>
  <si>
    <t>次仁拉姆</t>
  </si>
  <si>
    <t>倪思璐</t>
  </si>
  <si>
    <t>刘晨熙</t>
  </si>
  <si>
    <t>崔伊檬</t>
  </si>
  <si>
    <t>冯子苏</t>
  </si>
  <si>
    <t>王莹</t>
  </si>
  <si>
    <t>肖妍</t>
  </si>
  <si>
    <t>蒋雪莲</t>
  </si>
  <si>
    <t>肖劲男</t>
  </si>
  <si>
    <t>涂世曦</t>
  </si>
  <si>
    <t>程楷淇</t>
  </si>
  <si>
    <t>原永豪</t>
  </si>
  <si>
    <t>赵泓淙</t>
  </si>
  <si>
    <t>万仕成</t>
  </si>
  <si>
    <t>管雄</t>
  </si>
  <si>
    <t>刘国文</t>
  </si>
  <si>
    <t>徐飞飞</t>
  </si>
  <si>
    <t>常正武</t>
  </si>
  <si>
    <t>张超</t>
  </si>
  <si>
    <t>樊佳豪</t>
  </si>
  <si>
    <t>刘冉</t>
  </si>
  <si>
    <t>2016011041</t>
  </si>
  <si>
    <t>陈滟</t>
  </si>
  <si>
    <t>动医1606</t>
  </si>
  <si>
    <t>2016011042</t>
  </si>
  <si>
    <t>张明月</t>
  </si>
  <si>
    <t>2016011043</t>
  </si>
  <si>
    <t>刘倩楠</t>
  </si>
  <si>
    <t>2016011044</t>
  </si>
  <si>
    <t>李筱娟</t>
  </si>
  <si>
    <t>2016011045</t>
  </si>
  <si>
    <t>亓麟</t>
  </si>
  <si>
    <t>2016011046</t>
  </si>
  <si>
    <t>王昱文</t>
  </si>
  <si>
    <t>2016011047</t>
  </si>
  <si>
    <t>张雨萌</t>
  </si>
  <si>
    <t>2016011048</t>
  </si>
  <si>
    <t>荣诗琪</t>
  </si>
  <si>
    <t>2016011049</t>
  </si>
  <si>
    <t>蔡克丽</t>
  </si>
  <si>
    <t>2016011050</t>
  </si>
  <si>
    <t>赵永聪</t>
  </si>
  <si>
    <t>2016011051</t>
  </si>
  <si>
    <t>益西拉姆</t>
  </si>
  <si>
    <t>2016011052</t>
  </si>
  <si>
    <t>毛泓月</t>
  </si>
  <si>
    <t>2016011053</t>
  </si>
  <si>
    <t>张亚楠</t>
  </si>
  <si>
    <t>2016011054</t>
  </si>
  <si>
    <t>赵啸</t>
  </si>
  <si>
    <t>2016011055</t>
  </si>
  <si>
    <t>王蕊彬</t>
  </si>
  <si>
    <t>2016011056</t>
  </si>
  <si>
    <t>史文洁</t>
  </si>
  <si>
    <t>2016011057</t>
  </si>
  <si>
    <t>于广智</t>
  </si>
  <si>
    <t>2016011059</t>
  </si>
  <si>
    <t>郄海平</t>
  </si>
  <si>
    <t>2016011060</t>
  </si>
  <si>
    <t>陈桂源</t>
  </si>
  <si>
    <t>2016011061</t>
  </si>
  <si>
    <t>黄聪</t>
  </si>
  <si>
    <t>2016011062</t>
  </si>
  <si>
    <t>吴爽</t>
  </si>
  <si>
    <t>2016011063</t>
  </si>
  <si>
    <t>张浩</t>
  </si>
  <si>
    <t>2016011065</t>
  </si>
  <si>
    <t>李昊</t>
  </si>
  <si>
    <t>2016011066</t>
  </si>
  <si>
    <t>方正</t>
  </si>
  <si>
    <t>2016011068</t>
  </si>
  <si>
    <t>贾沛暄</t>
  </si>
  <si>
    <t>2016011069</t>
  </si>
  <si>
    <t>李志飞</t>
  </si>
  <si>
    <t>刘金梅</t>
  </si>
</sst>
</file>

<file path=xl/styles.xml><?xml version="1.0" encoding="utf-8"?>
<styleSheet xmlns="http://schemas.openxmlformats.org/spreadsheetml/2006/main">
  <numFmts count="10">
    <numFmt numFmtId="176" formatCode="0.00_);[Red]\(0.00\)"/>
    <numFmt numFmtId="177" formatCode="#,##0.00_ "/>
    <numFmt numFmtId="178" formatCode="0.0_ "/>
    <numFmt numFmtId="179" formatCode="0.0%"/>
    <numFmt numFmtId="41" formatCode="_ * #,##0_ ;_ * \-#,##0_ ;_ * &quot;-&quot;_ ;_ @_ "/>
    <numFmt numFmtId="180" formatCode="0.00_ "/>
    <numFmt numFmtId="43" formatCode="_ * #,##0.00_ ;_ * \-#,##0.00_ ;_ * &quot;-&quot;??_ ;_ @_ "/>
    <numFmt numFmtId="181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22"/>
      <name val="微软雅黑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宋体"/>
      <charset val="134"/>
    </font>
    <font>
      <b/>
      <u/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9" fillId="0" borderId="0">
      <protection locked="0"/>
    </xf>
    <xf numFmtId="0" fontId="11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26" borderId="34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9" fontId="0" fillId="0" borderId="0">
      <protection locked="0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16" borderId="34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14" borderId="32" applyNumberFormat="0" applyAlignment="0" applyProtection="0">
      <alignment vertical="center"/>
    </xf>
    <xf numFmtId="0" fontId="25" fillId="16" borderId="35" applyNumberFormat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30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0" borderId="2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28" applyNumberFormat="0" applyFill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8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 wrapText="1"/>
    </xf>
    <xf numFmtId="0" fontId="1" fillId="0" borderId="3" xfId="1" applyFont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 vertical="center" shrinkToFit="1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shrinkToFit="1"/>
    </xf>
    <xf numFmtId="0" fontId="1" fillId="0" borderId="9" xfId="1" applyFont="1" applyBorder="1" applyAlignment="1" applyProtection="1">
      <alignment horizontal="center" vertical="center" wrapText="1"/>
    </xf>
    <xf numFmtId="178" fontId="1" fillId="0" borderId="2" xfId="1" applyNumberFormat="1" applyFont="1" applyBorder="1" applyAlignment="1" applyProtection="1">
      <alignment horizontal="center" vertical="center" wrapText="1"/>
    </xf>
    <xf numFmtId="178" fontId="1" fillId="0" borderId="3" xfId="1" applyNumberFormat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 wrapText="1"/>
    </xf>
    <xf numFmtId="180" fontId="5" fillId="0" borderId="5" xfId="1" applyNumberFormat="1" applyFont="1" applyBorder="1" applyAlignment="1" applyProtection="1">
      <alignment horizontal="center" vertical="center" wrapText="1"/>
    </xf>
    <xf numFmtId="180" fontId="5" fillId="0" borderId="6" xfId="1" applyNumberFormat="1" applyFont="1" applyBorder="1" applyAlignment="1" applyProtection="1">
      <alignment horizontal="center" vertical="center" wrapText="1"/>
    </xf>
    <xf numFmtId="180" fontId="5" fillId="0" borderId="6" xfId="0" applyNumberFormat="1" applyFont="1" applyBorder="1" applyAlignment="1">
      <alignment horizontal="center" vertical="center" wrapText="1"/>
    </xf>
    <xf numFmtId="180" fontId="5" fillId="0" borderId="5" xfId="1" applyNumberFormat="1" applyFont="1" applyFill="1" applyBorder="1" applyAlignment="1" applyProtection="1">
      <alignment horizontal="center" vertical="center" wrapText="1"/>
    </xf>
    <xf numFmtId="180" fontId="5" fillId="0" borderId="6" xfId="1" applyNumberFormat="1" applyFont="1" applyFill="1" applyBorder="1" applyAlignment="1" applyProtection="1">
      <alignment horizontal="center" vertical="center" wrapText="1"/>
    </xf>
    <xf numFmtId="180" fontId="5" fillId="0" borderId="7" xfId="0" applyNumberFormat="1" applyFont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180" fontId="5" fillId="0" borderId="12" xfId="0" applyNumberFormat="1" applyFont="1" applyFill="1" applyBorder="1" applyAlignment="1">
      <alignment horizontal="center" vertical="center" wrapText="1"/>
    </xf>
    <xf numFmtId="180" fontId="5" fillId="0" borderId="8" xfId="0" applyNumberFormat="1" applyFont="1" applyFill="1" applyBorder="1" applyAlignment="1">
      <alignment horizontal="center" vertical="center" wrapText="1"/>
    </xf>
    <xf numFmtId="180" fontId="5" fillId="0" borderId="5" xfId="0" applyNumberFormat="1" applyFont="1" applyFill="1" applyBorder="1" applyAlignment="1">
      <alignment horizontal="center" vertical="center" wrapText="1"/>
    </xf>
    <xf numFmtId="180" fontId="5" fillId="0" borderId="6" xfId="0" applyNumberFormat="1" applyFont="1" applyFill="1" applyBorder="1" applyAlignment="1">
      <alignment horizontal="center" vertical="center" wrapText="1"/>
    </xf>
    <xf numFmtId="180" fontId="6" fillId="0" borderId="5" xfId="0" applyNumberFormat="1" applyFont="1" applyFill="1" applyBorder="1" applyAlignment="1">
      <alignment horizontal="center" vertical="center" wrapText="1"/>
    </xf>
    <xf numFmtId="180" fontId="6" fillId="0" borderId="6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178" fontId="1" fillId="0" borderId="9" xfId="1" applyNumberFormat="1" applyFont="1" applyBorder="1" applyAlignment="1" applyProtection="1">
      <alignment horizontal="center" vertical="center" wrapText="1"/>
    </xf>
    <xf numFmtId="180" fontId="5" fillId="0" borderId="11" xfId="1" applyNumberFormat="1" applyFont="1" applyBorder="1" applyAlignment="1" applyProtection="1">
      <alignment horizontal="center" vertical="center" wrapText="1"/>
    </xf>
    <xf numFmtId="181" fontId="5" fillId="0" borderId="5" xfId="1" applyNumberFormat="1" applyFont="1" applyBorder="1" applyAlignment="1" applyProtection="1">
      <alignment horizontal="center" vertical="center" wrapText="1"/>
    </xf>
    <xf numFmtId="181" fontId="5" fillId="0" borderId="6" xfId="1" applyNumberFormat="1" applyFont="1" applyBorder="1" applyAlignment="1" applyProtection="1">
      <alignment horizontal="center" vertical="center" wrapText="1"/>
    </xf>
    <xf numFmtId="179" fontId="5" fillId="0" borderId="11" xfId="10" applyNumberFormat="1" applyFont="1" applyBorder="1" applyAlignment="1" applyProtection="1">
      <alignment horizontal="center" vertical="center" wrapText="1"/>
    </xf>
    <xf numFmtId="181" fontId="5" fillId="0" borderId="12" xfId="0" applyNumberFormat="1" applyFont="1" applyFill="1" applyBorder="1" applyAlignment="1">
      <alignment horizontal="center" vertical="center" wrapText="1"/>
    </xf>
    <xf numFmtId="181" fontId="5" fillId="0" borderId="8" xfId="0" applyNumberFormat="1" applyFont="1" applyFill="1" applyBorder="1" applyAlignment="1">
      <alignment horizontal="center" vertical="center" wrapText="1"/>
    </xf>
    <xf numFmtId="181" fontId="5" fillId="0" borderId="6" xfId="0" applyNumberFormat="1" applyFont="1" applyFill="1" applyBorder="1" applyAlignment="1">
      <alignment horizontal="center" vertical="center" wrapText="1"/>
    </xf>
    <xf numFmtId="181" fontId="5" fillId="0" borderId="5" xfId="0" applyNumberFormat="1" applyFont="1" applyFill="1" applyBorder="1" applyAlignment="1">
      <alignment horizontal="center" vertical="center" wrapText="1"/>
    </xf>
    <xf numFmtId="0" fontId="1" fillId="0" borderId="13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shrinkToFi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shrinkToFit="1"/>
    </xf>
    <xf numFmtId="0" fontId="5" fillId="0" borderId="8" xfId="0" applyNumberFormat="1" applyFont="1" applyFill="1" applyBorder="1" applyAlignment="1">
      <alignment horizontal="center" vertical="center" shrinkToFit="1"/>
    </xf>
    <xf numFmtId="0" fontId="5" fillId="0" borderId="18" xfId="0" applyNumberFormat="1" applyFont="1" applyFill="1" applyBorder="1" applyAlignment="1">
      <alignment horizontal="center" vertical="center" wrapText="1"/>
    </xf>
    <xf numFmtId="180" fontId="5" fillId="0" borderId="7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shrinkToFit="1"/>
    </xf>
    <xf numFmtId="177" fontId="5" fillId="0" borderId="12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shrinkToFit="1"/>
    </xf>
    <xf numFmtId="0" fontId="5" fillId="0" borderId="16" xfId="0" applyNumberFormat="1" applyFont="1" applyFill="1" applyBorder="1" applyAlignment="1">
      <alignment horizontal="center" vertical="center" wrapText="1"/>
    </xf>
    <xf numFmtId="0" fontId="5" fillId="0" borderId="19" xfId="0" applyNumberFormat="1" applyFont="1" applyFill="1" applyBorder="1" applyAlignment="1">
      <alignment horizontal="center" vertical="center"/>
    </xf>
    <xf numFmtId="0" fontId="5" fillId="0" borderId="20" xfId="0" applyNumberFormat="1" applyFont="1" applyFill="1" applyBorder="1" applyAlignment="1">
      <alignment horizontal="center" vertical="center"/>
    </xf>
    <xf numFmtId="0" fontId="6" fillId="0" borderId="21" xfId="0" applyNumberFormat="1" applyFont="1" applyFill="1" applyBorder="1" applyAlignment="1">
      <alignment horizontal="center" vertical="center" wrapText="1"/>
    </xf>
    <xf numFmtId="181" fontId="6" fillId="0" borderId="22" xfId="0" applyNumberFormat="1" applyFont="1" applyFill="1" applyBorder="1" applyAlignment="1">
      <alignment horizontal="center" vertical="center" wrapText="1"/>
    </xf>
    <xf numFmtId="0" fontId="5" fillId="0" borderId="23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22" xfId="0" applyNumberFormat="1" applyFont="1" applyFill="1" applyBorder="1" applyAlignment="1">
      <alignment horizontal="center" vertical="center" wrapText="1"/>
    </xf>
    <xf numFmtId="176" fontId="6" fillId="0" borderId="24" xfId="0" applyNumberFormat="1" applyFont="1" applyFill="1" applyBorder="1" applyAlignment="1">
      <alignment horizontal="center" vertical="center" wrapText="1"/>
    </xf>
    <xf numFmtId="178" fontId="7" fillId="0" borderId="0" xfId="0" applyNumberFormat="1" applyFont="1">
      <alignment vertical="center"/>
    </xf>
    <xf numFmtId="181" fontId="6" fillId="0" borderId="5" xfId="0" applyNumberFormat="1" applyFont="1" applyFill="1" applyBorder="1" applyAlignment="1">
      <alignment horizontal="center" vertical="center" wrapText="1"/>
    </xf>
    <xf numFmtId="181" fontId="6" fillId="0" borderId="8" xfId="0" applyNumberFormat="1" applyFont="1" applyFill="1" applyBorder="1" applyAlignment="1">
      <alignment horizontal="center" vertical="center" wrapText="1"/>
    </xf>
    <xf numFmtId="0" fontId="6" fillId="0" borderId="25" xfId="0" applyNumberFormat="1" applyFont="1" applyFill="1" applyBorder="1" applyAlignment="1">
      <alignment horizontal="center" vertical="center" wrapText="1"/>
    </xf>
    <xf numFmtId="181" fontId="6" fillId="0" borderId="24" xfId="0" applyNumberFormat="1" applyFont="1" applyFill="1" applyBorder="1" applyAlignment="1">
      <alignment horizontal="center" vertical="center" wrapText="1"/>
    </xf>
    <xf numFmtId="179" fontId="5" fillId="0" borderId="26" xfId="10" applyNumberFormat="1" applyFont="1" applyBorder="1" applyAlignment="1" applyProtection="1">
      <alignment horizontal="center" vertical="center" wrapText="1"/>
    </xf>
    <xf numFmtId="181" fontId="5" fillId="0" borderId="24" xfId="1" applyNumberFormat="1" applyFont="1" applyBorder="1" applyAlignment="1" applyProtection="1">
      <alignment horizontal="center" vertical="center" wrapText="1"/>
    </xf>
    <xf numFmtId="0" fontId="5" fillId="0" borderId="2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>
      <alignment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ont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T187"/>
  <sheetViews>
    <sheetView tabSelected="1" zoomScale="85" zoomScaleNormal="85" topLeftCell="A156" workbookViewId="0">
      <selection activeCell="M171" sqref="M171:M172"/>
    </sheetView>
  </sheetViews>
  <sheetFormatPr defaultColWidth="9" defaultRowHeight="17.55" customHeight="1"/>
  <cols>
    <col min="1" max="1" width="7.5" style="2" customWidth="1"/>
    <col min="2" max="2" width="14.8839285714286" style="2" customWidth="1"/>
    <col min="3" max="3" width="10.6964285714286" style="2" customWidth="1"/>
    <col min="4" max="4" width="8.69642857142857" style="2" customWidth="1"/>
    <col min="5" max="5" width="12.6964285714286" style="2" customWidth="1"/>
    <col min="6" max="9" width="6.5" style="3" customWidth="1"/>
    <col min="10" max="11" width="6.5" style="2" customWidth="1"/>
    <col min="12" max="12" width="8" style="2" customWidth="1"/>
    <col min="13" max="13" width="6.5" style="2" customWidth="1"/>
    <col min="14" max="14" width="6.69642857142857" style="2" customWidth="1"/>
    <col min="15" max="15" width="8" style="2" customWidth="1"/>
    <col min="16" max="16" width="8.69642857142857" style="2" customWidth="1"/>
    <col min="17" max="16384" width="9" style="2"/>
  </cols>
  <sheetData>
    <row r="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43.5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30.75" customHeight="1" spans="1:16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="1" customFormat="1" ht="37.5" customHeight="1" spans="1:16">
      <c r="A4" s="7" t="s">
        <v>3</v>
      </c>
      <c r="B4" s="8" t="s">
        <v>4</v>
      </c>
      <c r="C4" s="9" t="s">
        <v>5</v>
      </c>
      <c r="D4" s="9" t="s">
        <v>6</v>
      </c>
      <c r="E4" s="21" t="s">
        <v>7</v>
      </c>
      <c r="F4" s="22" t="s">
        <v>8</v>
      </c>
      <c r="G4" s="23" t="s">
        <v>9</v>
      </c>
      <c r="H4" s="23" t="s">
        <v>10</v>
      </c>
      <c r="I4" s="39" t="s">
        <v>11</v>
      </c>
      <c r="J4" s="8" t="s">
        <v>12</v>
      </c>
      <c r="K4" s="9" t="s">
        <v>13</v>
      </c>
      <c r="L4" s="21" t="s">
        <v>14</v>
      </c>
      <c r="M4" s="8" t="s">
        <v>15</v>
      </c>
      <c r="N4" s="9" t="s">
        <v>16</v>
      </c>
      <c r="O4" s="21" t="s">
        <v>17</v>
      </c>
      <c r="P4" s="48" t="s">
        <v>18</v>
      </c>
    </row>
    <row r="5" ht="18" customHeight="1" spans="1:20">
      <c r="A5" s="10">
        <v>1</v>
      </c>
      <c r="B5" s="11">
        <v>2016010887</v>
      </c>
      <c r="C5" s="12" t="s">
        <v>19</v>
      </c>
      <c r="D5" s="13">
        <v>2016</v>
      </c>
      <c r="E5" s="24" t="s">
        <v>20</v>
      </c>
      <c r="F5" s="25">
        <v>7.83</v>
      </c>
      <c r="G5" s="26">
        <v>65.55</v>
      </c>
      <c r="H5" s="26">
        <v>4.3</v>
      </c>
      <c r="I5" s="40">
        <f t="shared" ref="I5:I68" si="0">SUM(F5:H5)</f>
        <v>77.68</v>
      </c>
      <c r="J5" s="41">
        <v>13</v>
      </c>
      <c r="K5" s="42">
        <v>28</v>
      </c>
      <c r="L5" s="43">
        <f t="shared" ref="L5:L68" si="1">IFERROR(J5/K5,"")</f>
        <v>0.464285714285714</v>
      </c>
      <c r="M5" s="41">
        <f>RANK(I5,I$5:I$172)</f>
        <v>90</v>
      </c>
      <c r="N5" s="42">
        <v>168</v>
      </c>
      <c r="O5" s="43">
        <f t="shared" ref="O5:O68" si="2">IFERROR(M5/N5,"")</f>
        <v>0.535714285714286</v>
      </c>
      <c r="P5" s="49"/>
      <c r="Q5" s="56"/>
      <c r="R5" s="56"/>
      <c r="S5" s="56"/>
      <c r="T5" s="56"/>
    </row>
    <row r="6" ht="18" customHeight="1" spans="1:20">
      <c r="A6" s="10">
        <v>2</v>
      </c>
      <c r="B6" s="11">
        <v>2016010888</v>
      </c>
      <c r="C6" s="12" t="s">
        <v>21</v>
      </c>
      <c r="D6" s="13">
        <v>2016</v>
      </c>
      <c r="E6" s="24" t="s">
        <v>20</v>
      </c>
      <c r="F6" s="25">
        <v>7.89</v>
      </c>
      <c r="G6" s="26">
        <v>62.01</v>
      </c>
      <c r="H6" s="26">
        <v>4.2</v>
      </c>
      <c r="I6" s="40">
        <f t="shared" si="0"/>
        <v>74.1</v>
      </c>
      <c r="J6" s="41">
        <v>22</v>
      </c>
      <c r="K6" s="42">
        <v>28</v>
      </c>
      <c r="L6" s="43">
        <f t="shared" si="1"/>
        <v>0.785714285714286</v>
      </c>
      <c r="M6" s="41">
        <f t="shared" ref="M6:M69" si="3">RANK(I6,I$5:I$172)</f>
        <v>134</v>
      </c>
      <c r="N6" s="42">
        <v>168</v>
      </c>
      <c r="O6" s="43">
        <f t="shared" si="2"/>
        <v>0.797619047619048</v>
      </c>
      <c r="P6" s="50"/>
      <c r="Q6" s="56"/>
      <c r="R6" s="56"/>
      <c r="S6" s="56"/>
      <c r="T6" s="56"/>
    </row>
    <row r="7" ht="18" customHeight="1" spans="1:20">
      <c r="A7" s="10">
        <v>3</v>
      </c>
      <c r="B7" s="11">
        <v>2016010889</v>
      </c>
      <c r="C7" s="12" t="s">
        <v>22</v>
      </c>
      <c r="D7" s="13">
        <v>2016</v>
      </c>
      <c r="E7" s="24" t="s">
        <v>20</v>
      </c>
      <c r="F7" s="25">
        <v>7.15</v>
      </c>
      <c r="G7" s="26">
        <v>63.45</v>
      </c>
      <c r="H7" s="26">
        <v>3.8</v>
      </c>
      <c r="I7" s="40">
        <f t="shared" si="0"/>
        <v>74.4</v>
      </c>
      <c r="J7" s="41">
        <v>20</v>
      </c>
      <c r="K7" s="42">
        <v>28</v>
      </c>
      <c r="L7" s="43">
        <f t="shared" si="1"/>
        <v>0.714285714285714</v>
      </c>
      <c r="M7" s="41">
        <f t="shared" si="3"/>
        <v>129</v>
      </c>
      <c r="N7" s="42">
        <v>168</v>
      </c>
      <c r="O7" s="43">
        <f t="shared" si="2"/>
        <v>0.767857142857143</v>
      </c>
      <c r="P7" s="50"/>
      <c r="Q7" s="56"/>
      <c r="R7" s="56"/>
      <c r="S7" s="56"/>
      <c r="T7" s="56"/>
    </row>
    <row r="8" ht="18" customHeight="1" spans="1:20">
      <c r="A8" s="10">
        <v>4</v>
      </c>
      <c r="B8" s="11">
        <v>2016010890</v>
      </c>
      <c r="C8" s="12" t="s">
        <v>23</v>
      </c>
      <c r="D8" s="13">
        <v>2016</v>
      </c>
      <c r="E8" s="24" t="s">
        <v>20</v>
      </c>
      <c r="F8" s="25">
        <v>7.45</v>
      </c>
      <c r="G8" s="26">
        <v>61.41</v>
      </c>
      <c r="H8" s="26">
        <v>4.2</v>
      </c>
      <c r="I8" s="40">
        <f t="shared" si="0"/>
        <v>73.06</v>
      </c>
      <c r="J8" s="41">
        <v>24</v>
      </c>
      <c r="K8" s="42">
        <v>28</v>
      </c>
      <c r="L8" s="43">
        <f t="shared" si="1"/>
        <v>0.857142857142857</v>
      </c>
      <c r="M8" s="41">
        <f t="shared" si="3"/>
        <v>141</v>
      </c>
      <c r="N8" s="42">
        <v>168</v>
      </c>
      <c r="O8" s="43">
        <f t="shared" si="2"/>
        <v>0.839285714285714</v>
      </c>
      <c r="P8" s="50"/>
      <c r="Q8" s="56"/>
      <c r="R8" s="56"/>
      <c r="S8" s="56"/>
      <c r="T8" s="56"/>
    </row>
    <row r="9" ht="18" customHeight="1" spans="1:20">
      <c r="A9" s="10">
        <v>5</v>
      </c>
      <c r="B9" s="11">
        <v>2016010892</v>
      </c>
      <c r="C9" s="12" t="s">
        <v>24</v>
      </c>
      <c r="D9" s="13">
        <v>2016</v>
      </c>
      <c r="E9" s="24" t="s">
        <v>20</v>
      </c>
      <c r="F9" s="25">
        <v>7.9</v>
      </c>
      <c r="G9" s="26">
        <v>72.18</v>
      </c>
      <c r="H9" s="26">
        <v>4.5</v>
      </c>
      <c r="I9" s="40">
        <f t="shared" si="0"/>
        <v>84.58</v>
      </c>
      <c r="J9" s="41">
        <v>2</v>
      </c>
      <c r="K9" s="42">
        <v>28</v>
      </c>
      <c r="L9" s="43">
        <f t="shared" si="1"/>
        <v>0.0714285714285714</v>
      </c>
      <c r="M9" s="41">
        <f t="shared" si="3"/>
        <v>13</v>
      </c>
      <c r="N9" s="42">
        <v>168</v>
      </c>
      <c r="O9" s="43">
        <f t="shared" si="2"/>
        <v>0.0773809523809524</v>
      </c>
      <c r="P9" s="50"/>
      <c r="Q9" s="56"/>
      <c r="R9" s="56"/>
      <c r="S9" s="56"/>
      <c r="T9" s="56"/>
    </row>
    <row r="10" ht="18" customHeight="1" spans="1:20">
      <c r="A10" s="10">
        <v>6</v>
      </c>
      <c r="B10" s="11">
        <v>2016010894</v>
      </c>
      <c r="C10" s="12" t="s">
        <v>25</v>
      </c>
      <c r="D10" s="13">
        <v>2016</v>
      </c>
      <c r="E10" s="24" t="s">
        <v>20</v>
      </c>
      <c r="F10" s="25">
        <v>7.5</v>
      </c>
      <c r="G10" s="26">
        <v>70.93</v>
      </c>
      <c r="H10" s="26">
        <v>4.4</v>
      </c>
      <c r="I10" s="40">
        <f t="shared" si="0"/>
        <v>82.83</v>
      </c>
      <c r="J10" s="41">
        <v>4</v>
      </c>
      <c r="K10" s="42">
        <v>28</v>
      </c>
      <c r="L10" s="43">
        <f t="shared" si="1"/>
        <v>0.142857142857143</v>
      </c>
      <c r="M10" s="41">
        <f t="shared" si="3"/>
        <v>27</v>
      </c>
      <c r="N10" s="42">
        <v>168</v>
      </c>
      <c r="O10" s="43">
        <f t="shared" si="2"/>
        <v>0.160714285714286</v>
      </c>
      <c r="P10" s="50"/>
      <c r="Q10" s="56"/>
      <c r="R10" s="56"/>
      <c r="S10" s="56"/>
      <c r="T10" s="56"/>
    </row>
    <row r="11" ht="18" customHeight="1" spans="1:20">
      <c r="A11" s="10">
        <v>7</v>
      </c>
      <c r="B11" s="11">
        <v>2016010895</v>
      </c>
      <c r="C11" s="12" t="s">
        <v>26</v>
      </c>
      <c r="D11" s="13">
        <v>2016</v>
      </c>
      <c r="E11" s="24" t="s">
        <v>20</v>
      </c>
      <c r="F11" s="25">
        <v>7.79</v>
      </c>
      <c r="G11" s="26">
        <v>62.43</v>
      </c>
      <c r="H11" s="26">
        <v>4.5</v>
      </c>
      <c r="I11" s="40">
        <f t="shared" si="0"/>
        <v>74.72</v>
      </c>
      <c r="J11" s="41">
        <v>17</v>
      </c>
      <c r="K11" s="42">
        <v>28</v>
      </c>
      <c r="L11" s="43">
        <f t="shared" si="1"/>
        <v>0.607142857142857</v>
      </c>
      <c r="M11" s="41">
        <f t="shared" si="3"/>
        <v>123</v>
      </c>
      <c r="N11" s="42">
        <v>168</v>
      </c>
      <c r="O11" s="43">
        <f t="shared" si="2"/>
        <v>0.732142857142857</v>
      </c>
      <c r="P11" s="50"/>
      <c r="Q11" s="56"/>
      <c r="R11" s="56"/>
      <c r="S11" s="56"/>
      <c r="T11" s="56"/>
    </row>
    <row r="12" ht="18" customHeight="1" spans="1:20">
      <c r="A12" s="10">
        <v>8</v>
      </c>
      <c r="B12" s="11">
        <v>2016010896</v>
      </c>
      <c r="C12" s="12" t="s">
        <v>27</v>
      </c>
      <c r="D12" s="13">
        <v>2016</v>
      </c>
      <c r="E12" s="24" t="s">
        <v>20</v>
      </c>
      <c r="F12" s="25">
        <v>7.6</v>
      </c>
      <c r="G12" s="26">
        <v>65.26</v>
      </c>
      <c r="H12" s="26">
        <v>4.4</v>
      </c>
      <c r="I12" s="40">
        <f t="shared" si="0"/>
        <v>77.26</v>
      </c>
      <c r="J12" s="41">
        <v>14</v>
      </c>
      <c r="K12" s="42">
        <v>28</v>
      </c>
      <c r="L12" s="43">
        <f t="shared" si="1"/>
        <v>0.5</v>
      </c>
      <c r="M12" s="41">
        <f t="shared" si="3"/>
        <v>94</v>
      </c>
      <c r="N12" s="42">
        <v>168</v>
      </c>
      <c r="O12" s="43">
        <f t="shared" si="2"/>
        <v>0.55952380952381</v>
      </c>
      <c r="P12" s="50"/>
      <c r="Q12" s="56"/>
      <c r="R12" s="56"/>
      <c r="S12" s="56"/>
      <c r="T12" s="56"/>
    </row>
    <row r="13" ht="18" customHeight="1" spans="1:20">
      <c r="A13" s="10">
        <v>9</v>
      </c>
      <c r="B13" s="11">
        <v>2016010897</v>
      </c>
      <c r="C13" s="12" t="s">
        <v>28</v>
      </c>
      <c r="D13" s="13">
        <v>2016</v>
      </c>
      <c r="E13" s="24" t="s">
        <v>20</v>
      </c>
      <c r="F13" s="25">
        <v>8.25</v>
      </c>
      <c r="G13" s="26">
        <v>74.94</v>
      </c>
      <c r="H13" s="26">
        <v>4.4</v>
      </c>
      <c r="I13" s="40">
        <f t="shared" si="0"/>
        <v>87.59</v>
      </c>
      <c r="J13" s="41">
        <v>1</v>
      </c>
      <c r="K13" s="42">
        <v>28</v>
      </c>
      <c r="L13" s="43">
        <f t="shared" si="1"/>
        <v>0.0357142857142857</v>
      </c>
      <c r="M13" s="41">
        <f t="shared" si="3"/>
        <v>2</v>
      </c>
      <c r="N13" s="42">
        <v>168</v>
      </c>
      <c r="O13" s="43">
        <f t="shared" si="2"/>
        <v>0.0119047619047619</v>
      </c>
      <c r="P13" s="50"/>
      <c r="Q13" s="56"/>
      <c r="R13" s="56"/>
      <c r="S13" s="56"/>
      <c r="T13" s="56"/>
    </row>
    <row r="14" ht="18" customHeight="1" spans="1:20">
      <c r="A14" s="10">
        <v>10</v>
      </c>
      <c r="B14" s="11">
        <v>2016010898</v>
      </c>
      <c r="C14" s="12" t="s">
        <v>29</v>
      </c>
      <c r="D14" s="13">
        <v>2016</v>
      </c>
      <c r="E14" s="24" t="s">
        <v>20</v>
      </c>
      <c r="F14" s="25">
        <v>7.7</v>
      </c>
      <c r="G14" s="26">
        <v>69.26</v>
      </c>
      <c r="H14" s="26">
        <v>4.5</v>
      </c>
      <c r="I14" s="40">
        <f t="shared" si="0"/>
        <v>81.46</v>
      </c>
      <c r="J14" s="41">
        <v>5</v>
      </c>
      <c r="K14" s="42">
        <v>28</v>
      </c>
      <c r="L14" s="43">
        <f t="shared" si="1"/>
        <v>0.178571428571429</v>
      </c>
      <c r="M14" s="41">
        <f t="shared" si="3"/>
        <v>36</v>
      </c>
      <c r="N14" s="42">
        <v>168</v>
      </c>
      <c r="O14" s="43">
        <f t="shared" si="2"/>
        <v>0.214285714285714</v>
      </c>
      <c r="P14" s="50"/>
      <c r="Q14" s="56"/>
      <c r="R14" s="56"/>
      <c r="S14" s="56"/>
      <c r="T14" s="56"/>
    </row>
    <row r="15" ht="18" customHeight="1" spans="1:20">
      <c r="A15" s="10">
        <v>11</v>
      </c>
      <c r="B15" s="11">
        <v>2016010899</v>
      </c>
      <c r="C15" s="12" t="s">
        <v>30</v>
      </c>
      <c r="D15" s="13">
        <v>2016</v>
      </c>
      <c r="E15" s="24" t="s">
        <v>20</v>
      </c>
      <c r="F15" s="25">
        <v>8.095</v>
      </c>
      <c r="G15" s="26">
        <v>67.93</v>
      </c>
      <c r="H15" s="26">
        <v>4.3</v>
      </c>
      <c r="I15" s="40">
        <f t="shared" si="0"/>
        <v>80.325</v>
      </c>
      <c r="J15" s="41">
        <v>8</v>
      </c>
      <c r="K15" s="42">
        <v>28</v>
      </c>
      <c r="L15" s="43">
        <f t="shared" si="1"/>
        <v>0.285714285714286</v>
      </c>
      <c r="M15" s="41">
        <f t="shared" si="3"/>
        <v>51</v>
      </c>
      <c r="N15" s="42">
        <v>168</v>
      </c>
      <c r="O15" s="43">
        <f t="shared" si="2"/>
        <v>0.303571428571429</v>
      </c>
      <c r="P15" s="50"/>
      <c r="Q15" s="56"/>
      <c r="R15" s="56"/>
      <c r="S15" s="56"/>
      <c r="T15" s="56"/>
    </row>
    <row r="16" ht="18" customHeight="1" spans="1:20">
      <c r="A16" s="10">
        <v>12</v>
      </c>
      <c r="B16" s="11">
        <v>2016010900</v>
      </c>
      <c r="C16" s="12" t="s">
        <v>31</v>
      </c>
      <c r="D16" s="13">
        <v>2016</v>
      </c>
      <c r="E16" s="24" t="s">
        <v>20</v>
      </c>
      <c r="F16" s="25">
        <v>8.1</v>
      </c>
      <c r="G16" s="26">
        <v>68.61</v>
      </c>
      <c r="H16" s="26">
        <v>4.2</v>
      </c>
      <c r="I16" s="40">
        <f t="shared" si="0"/>
        <v>80.91</v>
      </c>
      <c r="J16" s="41">
        <v>6</v>
      </c>
      <c r="K16" s="42">
        <v>28</v>
      </c>
      <c r="L16" s="43">
        <f t="shared" si="1"/>
        <v>0.214285714285714</v>
      </c>
      <c r="M16" s="41">
        <f t="shared" si="3"/>
        <v>42</v>
      </c>
      <c r="N16" s="42">
        <v>168</v>
      </c>
      <c r="O16" s="43">
        <f t="shared" si="2"/>
        <v>0.25</v>
      </c>
      <c r="P16" s="50"/>
      <c r="Q16" s="56"/>
      <c r="R16" s="56"/>
      <c r="S16" s="56"/>
      <c r="T16" s="56"/>
    </row>
    <row r="17" ht="18" customHeight="1" spans="1:20">
      <c r="A17" s="10">
        <v>13</v>
      </c>
      <c r="B17" s="11">
        <v>2016010902</v>
      </c>
      <c r="C17" s="12" t="s">
        <v>32</v>
      </c>
      <c r="D17" s="13">
        <v>2016</v>
      </c>
      <c r="E17" s="24" t="s">
        <v>20</v>
      </c>
      <c r="F17" s="25">
        <v>7.875</v>
      </c>
      <c r="G17" s="26">
        <v>62.64</v>
      </c>
      <c r="H17" s="26">
        <v>4.14</v>
      </c>
      <c r="I17" s="40">
        <f t="shared" si="0"/>
        <v>74.655</v>
      </c>
      <c r="J17" s="41">
        <v>18</v>
      </c>
      <c r="K17" s="42">
        <v>28</v>
      </c>
      <c r="L17" s="43">
        <f t="shared" si="1"/>
        <v>0.642857142857143</v>
      </c>
      <c r="M17" s="41">
        <f t="shared" si="3"/>
        <v>125</v>
      </c>
      <c r="N17" s="42">
        <v>168</v>
      </c>
      <c r="O17" s="43">
        <f t="shared" si="2"/>
        <v>0.744047619047619</v>
      </c>
      <c r="P17" s="50"/>
      <c r="Q17" s="56"/>
      <c r="R17" s="56"/>
      <c r="S17" s="56"/>
      <c r="T17" s="56"/>
    </row>
    <row r="18" ht="18" customHeight="1" spans="1:20">
      <c r="A18" s="10">
        <v>14</v>
      </c>
      <c r="B18" s="11">
        <v>2016010903</v>
      </c>
      <c r="C18" s="12" t="s">
        <v>33</v>
      </c>
      <c r="D18" s="13">
        <v>2016</v>
      </c>
      <c r="E18" s="24" t="s">
        <v>20</v>
      </c>
      <c r="F18" s="25">
        <v>8.8</v>
      </c>
      <c r="G18" s="26">
        <v>68.93</v>
      </c>
      <c r="H18" s="26">
        <v>5.4</v>
      </c>
      <c r="I18" s="40">
        <f t="shared" si="0"/>
        <v>83.13</v>
      </c>
      <c r="J18" s="41">
        <v>3</v>
      </c>
      <c r="K18" s="42">
        <v>28</v>
      </c>
      <c r="L18" s="43">
        <f t="shared" si="1"/>
        <v>0.107142857142857</v>
      </c>
      <c r="M18" s="41">
        <f t="shared" si="3"/>
        <v>24</v>
      </c>
      <c r="N18" s="42">
        <v>168</v>
      </c>
      <c r="O18" s="43">
        <f t="shared" si="2"/>
        <v>0.142857142857143</v>
      </c>
      <c r="P18" s="50"/>
      <c r="Q18" s="56"/>
      <c r="R18" s="56"/>
      <c r="S18" s="56"/>
      <c r="T18" s="56"/>
    </row>
    <row r="19" ht="18" customHeight="1" spans="1:20">
      <c r="A19" s="10">
        <v>15</v>
      </c>
      <c r="B19" s="11">
        <v>2016010904</v>
      </c>
      <c r="C19" s="12" t="s">
        <v>34</v>
      </c>
      <c r="D19" s="13">
        <v>2016</v>
      </c>
      <c r="E19" s="24" t="s">
        <v>20</v>
      </c>
      <c r="F19" s="25">
        <v>8.05</v>
      </c>
      <c r="G19" s="26">
        <v>62.1</v>
      </c>
      <c r="H19" s="26">
        <v>4.6</v>
      </c>
      <c r="I19" s="40">
        <f t="shared" si="0"/>
        <v>74.75</v>
      </c>
      <c r="J19" s="41">
        <v>16</v>
      </c>
      <c r="K19" s="42">
        <v>28</v>
      </c>
      <c r="L19" s="43">
        <f t="shared" si="1"/>
        <v>0.571428571428571</v>
      </c>
      <c r="M19" s="41">
        <f t="shared" si="3"/>
        <v>122</v>
      </c>
      <c r="N19" s="42">
        <v>168</v>
      </c>
      <c r="O19" s="43">
        <f t="shared" si="2"/>
        <v>0.726190476190476</v>
      </c>
      <c r="P19" s="50"/>
      <c r="Q19" s="56"/>
      <c r="R19" s="56"/>
      <c r="S19" s="56"/>
      <c r="T19" s="56"/>
    </row>
    <row r="20" ht="18" customHeight="1" spans="1:20">
      <c r="A20" s="10">
        <v>16</v>
      </c>
      <c r="B20" s="11">
        <v>2016010905</v>
      </c>
      <c r="C20" s="12" t="s">
        <v>35</v>
      </c>
      <c r="D20" s="13">
        <v>2016</v>
      </c>
      <c r="E20" s="24" t="s">
        <v>20</v>
      </c>
      <c r="F20" s="25">
        <v>7.65</v>
      </c>
      <c r="G20" s="26">
        <v>61.01</v>
      </c>
      <c r="H20" s="26">
        <v>3.18</v>
      </c>
      <c r="I20" s="40">
        <f t="shared" si="0"/>
        <v>71.84</v>
      </c>
      <c r="J20" s="41">
        <v>26</v>
      </c>
      <c r="K20" s="42">
        <v>28</v>
      </c>
      <c r="L20" s="43">
        <f t="shared" si="1"/>
        <v>0.928571428571429</v>
      </c>
      <c r="M20" s="41">
        <f t="shared" si="3"/>
        <v>150</v>
      </c>
      <c r="N20" s="42">
        <v>168</v>
      </c>
      <c r="O20" s="43">
        <f t="shared" si="2"/>
        <v>0.892857142857143</v>
      </c>
      <c r="P20" s="50"/>
      <c r="Q20" s="56"/>
      <c r="R20" s="56"/>
      <c r="S20" s="56"/>
      <c r="T20" s="56"/>
    </row>
    <row r="21" ht="18" customHeight="1" spans="1:20">
      <c r="A21" s="10">
        <v>17</v>
      </c>
      <c r="B21" s="11">
        <v>2016010906</v>
      </c>
      <c r="C21" s="12" t="s">
        <v>36</v>
      </c>
      <c r="D21" s="13">
        <v>2016</v>
      </c>
      <c r="E21" s="24" t="s">
        <v>20</v>
      </c>
      <c r="F21" s="27">
        <v>7.5</v>
      </c>
      <c r="G21" s="26">
        <v>61.14</v>
      </c>
      <c r="H21" s="26">
        <v>3.1</v>
      </c>
      <c r="I21" s="40">
        <f t="shared" si="0"/>
        <v>71.74</v>
      </c>
      <c r="J21" s="41">
        <v>27</v>
      </c>
      <c r="K21" s="42">
        <v>28</v>
      </c>
      <c r="L21" s="43">
        <f t="shared" si="1"/>
        <v>0.964285714285714</v>
      </c>
      <c r="M21" s="41">
        <f t="shared" si="3"/>
        <v>151</v>
      </c>
      <c r="N21" s="42">
        <v>168</v>
      </c>
      <c r="O21" s="43">
        <f t="shared" si="2"/>
        <v>0.898809523809524</v>
      </c>
      <c r="P21" s="50"/>
      <c r="Q21" s="56"/>
      <c r="R21" s="56"/>
      <c r="S21" s="56"/>
      <c r="T21" s="56"/>
    </row>
    <row r="22" ht="18" customHeight="1" spans="1:20">
      <c r="A22" s="10">
        <v>18</v>
      </c>
      <c r="B22" s="11">
        <v>2016010907</v>
      </c>
      <c r="C22" s="14" t="s">
        <v>37</v>
      </c>
      <c r="D22" s="13">
        <v>2016</v>
      </c>
      <c r="E22" s="24" t="s">
        <v>20</v>
      </c>
      <c r="F22" s="28">
        <v>7.85</v>
      </c>
      <c r="G22" s="29">
        <v>62.28</v>
      </c>
      <c r="H22" s="29">
        <v>4</v>
      </c>
      <c r="I22" s="40">
        <f t="shared" si="0"/>
        <v>74.13</v>
      </c>
      <c r="J22" s="41">
        <v>21</v>
      </c>
      <c r="K22" s="42">
        <v>28</v>
      </c>
      <c r="L22" s="43">
        <f t="shared" si="1"/>
        <v>0.75</v>
      </c>
      <c r="M22" s="41">
        <f t="shared" si="3"/>
        <v>133</v>
      </c>
      <c r="N22" s="42">
        <v>168</v>
      </c>
      <c r="O22" s="43">
        <f t="shared" si="2"/>
        <v>0.791666666666667</v>
      </c>
      <c r="P22" s="51"/>
      <c r="Q22" s="56"/>
      <c r="R22" s="56"/>
      <c r="S22" s="56"/>
      <c r="T22" s="56"/>
    </row>
    <row r="23" ht="18" customHeight="1" spans="1:20">
      <c r="A23" s="10">
        <v>19</v>
      </c>
      <c r="B23" s="11">
        <v>2016010908</v>
      </c>
      <c r="C23" s="14" t="s">
        <v>38</v>
      </c>
      <c r="D23" s="13">
        <v>2016</v>
      </c>
      <c r="E23" s="24" t="s">
        <v>20</v>
      </c>
      <c r="F23" s="30">
        <v>7.05</v>
      </c>
      <c r="G23" s="29">
        <v>64.46</v>
      </c>
      <c r="H23" s="29">
        <v>4.1</v>
      </c>
      <c r="I23" s="40">
        <f t="shared" si="0"/>
        <v>75.61</v>
      </c>
      <c r="J23" s="41">
        <v>15</v>
      </c>
      <c r="K23" s="42">
        <v>28</v>
      </c>
      <c r="L23" s="43">
        <f t="shared" si="1"/>
        <v>0.535714285714286</v>
      </c>
      <c r="M23" s="41">
        <f t="shared" si="3"/>
        <v>110</v>
      </c>
      <c r="N23" s="42">
        <v>168</v>
      </c>
      <c r="O23" s="43">
        <f t="shared" si="2"/>
        <v>0.654761904761905</v>
      </c>
      <c r="P23" s="51"/>
      <c r="Q23" s="56"/>
      <c r="R23" s="56"/>
      <c r="S23" s="56"/>
      <c r="T23" s="56"/>
    </row>
    <row r="24" ht="18" customHeight="1" spans="1:20">
      <c r="A24" s="10">
        <v>20</v>
      </c>
      <c r="B24" s="11">
        <v>2016010909</v>
      </c>
      <c r="C24" s="15" t="s">
        <v>39</v>
      </c>
      <c r="D24" s="13">
        <v>2016</v>
      </c>
      <c r="E24" s="24" t="s">
        <v>20</v>
      </c>
      <c r="F24" s="27">
        <v>7.6</v>
      </c>
      <c r="G24" s="30">
        <v>59.21</v>
      </c>
      <c r="H24" s="30">
        <v>3.99</v>
      </c>
      <c r="I24" s="40">
        <f t="shared" si="0"/>
        <v>70.8</v>
      </c>
      <c r="J24" s="41">
        <v>28</v>
      </c>
      <c r="K24" s="42">
        <v>28</v>
      </c>
      <c r="L24" s="43">
        <f t="shared" si="1"/>
        <v>1</v>
      </c>
      <c r="M24" s="41">
        <f t="shared" si="3"/>
        <v>156</v>
      </c>
      <c r="N24" s="42">
        <v>168</v>
      </c>
      <c r="O24" s="43">
        <f t="shared" si="2"/>
        <v>0.928571428571429</v>
      </c>
      <c r="P24" s="52"/>
      <c r="Q24" s="56"/>
      <c r="R24" s="56"/>
      <c r="S24" s="56"/>
      <c r="T24" s="56"/>
    </row>
    <row r="25" ht="18" customHeight="1" spans="1:20">
      <c r="A25" s="10">
        <v>21</v>
      </c>
      <c r="B25" s="11">
        <v>2016010910</v>
      </c>
      <c r="C25" s="12" t="s">
        <v>40</v>
      </c>
      <c r="D25" s="13">
        <v>2016</v>
      </c>
      <c r="E25" s="24" t="s">
        <v>20</v>
      </c>
      <c r="F25" s="26">
        <v>7.885</v>
      </c>
      <c r="G25" s="26">
        <v>65.88</v>
      </c>
      <c r="H25" s="26">
        <v>4.3</v>
      </c>
      <c r="I25" s="40">
        <f t="shared" si="0"/>
        <v>78.065</v>
      </c>
      <c r="J25" s="41">
        <v>11</v>
      </c>
      <c r="K25" s="42">
        <v>28</v>
      </c>
      <c r="L25" s="43">
        <f t="shared" si="1"/>
        <v>0.392857142857143</v>
      </c>
      <c r="M25" s="41">
        <f t="shared" si="3"/>
        <v>85</v>
      </c>
      <c r="N25" s="42">
        <v>168</v>
      </c>
      <c r="O25" s="43">
        <f t="shared" si="2"/>
        <v>0.505952380952381</v>
      </c>
      <c r="P25" s="50"/>
      <c r="Q25" s="56"/>
      <c r="R25" s="56"/>
      <c r="S25" s="56"/>
      <c r="T25" s="56"/>
    </row>
    <row r="26" ht="18" customHeight="1" spans="1:20">
      <c r="A26" s="10">
        <v>22</v>
      </c>
      <c r="B26" s="11">
        <v>2016010911</v>
      </c>
      <c r="C26" s="12" t="s">
        <v>41</v>
      </c>
      <c r="D26" s="13">
        <v>2016</v>
      </c>
      <c r="E26" s="24" t="s">
        <v>20</v>
      </c>
      <c r="F26" s="27">
        <v>8.47</v>
      </c>
      <c r="G26" s="26">
        <v>65.07</v>
      </c>
      <c r="H26" s="26">
        <v>4.5</v>
      </c>
      <c r="I26" s="40">
        <f t="shared" si="0"/>
        <v>78.04</v>
      </c>
      <c r="J26" s="41">
        <v>12</v>
      </c>
      <c r="K26" s="42">
        <v>28</v>
      </c>
      <c r="L26" s="43">
        <f t="shared" si="1"/>
        <v>0.428571428571429</v>
      </c>
      <c r="M26" s="41">
        <f t="shared" si="3"/>
        <v>87</v>
      </c>
      <c r="N26" s="42">
        <v>168</v>
      </c>
      <c r="O26" s="43">
        <f t="shared" si="2"/>
        <v>0.517857142857143</v>
      </c>
      <c r="P26" s="50"/>
      <c r="Q26" s="56"/>
      <c r="R26" s="56"/>
      <c r="S26" s="56"/>
      <c r="T26" s="56"/>
    </row>
    <row r="27" ht="18" customHeight="1" spans="1:20">
      <c r="A27" s="10">
        <v>23</v>
      </c>
      <c r="B27" s="11">
        <v>2016010912</v>
      </c>
      <c r="C27" s="12" t="s">
        <v>42</v>
      </c>
      <c r="D27" s="13">
        <v>2016</v>
      </c>
      <c r="E27" s="24" t="s">
        <v>20</v>
      </c>
      <c r="F27" s="26">
        <v>8.9</v>
      </c>
      <c r="G27" s="26">
        <v>65.3</v>
      </c>
      <c r="H27" s="26">
        <v>4.6</v>
      </c>
      <c r="I27" s="40">
        <f t="shared" si="0"/>
        <v>78.8</v>
      </c>
      <c r="J27" s="41">
        <v>10</v>
      </c>
      <c r="K27" s="42">
        <v>28</v>
      </c>
      <c r="L27" s="43">
        <f t="shared" si="1"/>
        <v>0.357142857142857</v>
      </c>
      <c r="M27" s="41">
        <f t="shared" si="3"/>
        <v>72</v>
      </c>
      <c r="N27" s="42">
        <v>168</v>
      </c>
      <c r="O27" s="43">
        <f t="shared" si="2"/>
        <v>0.428571428571429</v>
      </c>
      <c r="P27" s="50"/>
      <c r="Q27" s="56"/>
      <c r="R27" s="56"/>
      <c r="S27" s="56"/>
      <c r="T27" s="56"/>
    </row>
    <row r="28" ht="18" customHeight="1" spans="1:20">
      <c r="A28" s="10">
        <v>24</v>
      </c>
      <c r="B28" s="11">
        <v>2016010913</v>
      </c>
      <c r="C28" s="12" t="s">
        <v>43</v>
      </c>
      <c r="D28" s="13">
        <v>2016</v>
      </c>
      <c r="E28" s="24" t="s">
        <v>20</v>
      </c>
      <c r="F28" s="26">
        <v>7.9</v>
      </c>
      <c r="G28" s="26">
        <v>60.58</v>
      </c>
      <c r="H28" s="26">
        <v>4.6</v>
      </c>
      <c r="I28" s="40">
        <f t="shared" si="0"/>
        <v>73.08</v>
      </c>
      <c r="J28" s="41">
        <v>23</v>
      </c>
      <c r="K28" s="42">
        <v>28</v>
      </c>
      <c r="L28" s="43">
        <f t="shared" si="1"/>
        <v>0.821428571428571</v>
      </c>
      <c r="M28" s="41">
        <f t="shared" si="3"/>
        <v>140</v>
      </c>
      <c r="N28" s="42">
        <v>168</v>
      </c>
      <c r="O28" s="43">
        <f t="shared" si="2"/>
        <v>0.833333333333333</v>
      </c>
      <c r="P28" s="50"/>
      <c r="Q28" s="56"/>
      <c r="R28" s="56"/>
      <c r="S28" s="56"/>
      <c r="T28" s="56"/>
    </row>
    <row r="29" ht="18" customHeight="1" spans="1:20">
      <c r="A29" s="10">
        <v>25</v>
      </c>
      <c r="B29" s="11">
        <v>2016010914</v>
      </c>
      <c r="C29" s="12" t="s">
        <v>44</v>
      </c>
      <c r="D29" s="13">
        <v>2016</v>
      </c>
      <c r="E29" s="24" t="s">
        <v>20</v>
      </c>
      <c r="F29" s="26">
        <v>9.14</v>
      </c>
      <c r="G29" s="26">
        <v>67.12</v>
      </c>
      <c r="H29" s="26">
        <v>4.4</v>
      </c>
      <c r="I29" s="40">
        <f t="shared" si="0"/>
        <v>80.66</v>
      </c>
      <c r="J29" s="41">
        <v>7</v>
      </c>
      <c r="K29" s="42">
        <v>28</v>
      </c>
      <c r="L29" s="43">
        <f t="shared" si="1"/>
        <v>0.25</v>
      </c>
      <c r="M29" s="41">
        <f t="shared" si="3"/>
        <v>46</v>
      </c>
      <c r="N29" s="42">
        <v>168</v>
      </c>
      <c r="O29" s="43">
        <f t="shared" si="2"/>
        <v>0.273809523809524</v>
      </c>
      <c r="P29" s="50"/>
      <c r="Q29" s="56"/>
      <c r="R29" s="56"/>
      <c r="S29" s="56"/>
      <c r="T29" s="56"/>
    </row>
    <row r="30" ht="18" customHeight="1" spans="1:20">
      <c r="A30" s="10">
        <v>26</v>
      </c>
      <c r="B30" s="11">
        <v>2016010915</v>
      </c>
      <c r="C30" s="14" t="s">
        <v>45</v>
      </c>
      <c r="D30" s="13">
        <v>2016</v>
      </c>
      <c r="E30" s="24" t="s">
        <v>20</v>
      </c>
      <c r="F30" s="29">
        <v>7.65</v>
      </c>
      <c r="G30" s="29">
        <v>62.53</v>
      </c>
      <c r="H30" s="29">
        <v>4.4</v>
      </c>
      <c r="I30" s="40">
        <f t="shared" si="0"/>
        <v>74.58</v>
      </c>
      <c r="J30" s="41">
        <v>19</v>
      </c>
      <c r="K30" s="42">
        <v>28</v>
      </c>
      <c r="L30" s="43">
        <f t="shared" si="1"/>
        <v>0.678571428571429</v>
      </c>
      <c r="M30" s="41">
        <f t="shared" si="3"/>
        <v>127</v>
      </c>
      <c r="N30" s="42">
        <v>168</v>
      </c>
      <c r="O30" s="43">
        <f t="shared" si="2"/>
        <v>0.755952380952381</v>
      </c>
      <c r="P30" s="51"/>
      <c r="Q30" s="56"/>
      <c r="R30" s="56"/>
      <c r="S30" s="56"/>
      <c r="T30" s="56"/>
    </row>
    <row r="31" ht="18" customHeight="1" spans="1:20">
      <c r="A31" s="10">
        <v>27</v>
      </c>
      <c r="B31" s="11">
        <v>2016010916</v>
      </c>
      <c r="C31" s="14" t="s">
        <v>46</v>
      </c>
      <c r="D31" s="13">
        <v>2016</v>
      </c>
      <c r="E31" s="24" t="s">
        <v>20</v>
      </c>
      <c r="F31" s="27">
        <v>7.75</v>
      </c>
      <c r="G31" s="29">
        <v>61.83</v>
      </c>
      <c r="H31" s="29">
        <v>2.4</v>
      </c>
      <c r="I31" s="40">
        <f t="shared" si="0"/>
        <v>71.98</v>
      </c>
      <c r="J31" s="41">
        <v>25</v>
      </c>
      <c r="K31" s="42">
        <v>28</v>
      </c>
      <c r="L31" s="43">
        <f t="shared" si="1"/>
        <v>0.892857142857143</v>
      </c>
      <c r="M31" s="41">
        <f t="shared" si="3"/>
        <v>149</v>
      </c>
      <c r="N31" s="42">
        <v>168</v>
      </c>
      <c r="O31" s="43">
        <f t="shared" si="2"/>
        <v>0.886904761904762</v>
      </c>
      <c r="P31" s="51"/>
      <c r="Q31" s="56"/>
      <c r="R31" s="56"/>
      <c r="S31" s="56"/>
      <c r="T31" s="56"/>
    </row>
    <row r="32" ht="18" customHeight="1" spans="1:20">
      <c r="A32" s="10">
        <v>28</v>
      </c>
      <c r="B32" s="11">
        <v>2016010917</v>
      </c>
      <c r="C32" s="12" t="s">
        <v>47</v>
      </c>
      <c r="D32" s="13">
        <v>2016</v>
      </c>
      <c r="E32" s="24" t="s">
        <v>20</v>
      </c>
      <c r="F32" s="29">
        <v>8.95</v>
      </c>
      <c r="G32" s="30">
        <v>65.62</v>
      </c>
      <c r="H32" s="30">
        <v>4.33</v>
      </c>
      <c r="I32" s="40">
        <f t="shared" si="0"/>
        <v>78.9</v>
      </c>
      <c r="J32" s="41">
        <v>9</v>
      </c>
      <c r="K32" s="42">
        <v>28</v>
      </c>
      <c r="L32" s="43">
        <f t="shared" si="1"/>
        <v>0.321428571428571</v>
      </c>
      <c r="M32" s="41">
        <f t="shared" si="3"/>
        <v>71</v>
      </c>
      <c r="N32" s="42">
        <v>168</v>
      </c>
      <c r="O32" s="43">
        <f t="shared" si="2"/>
        <v>0.422619047619048</v>
      </c>
      <c r="P32" s="52"/>
      <c r="Q32" s="56"/>
      <c r="R32" s="56"/>
      <c r="S32" s="56"/>
      <c r="T32" s="56"/>
    </row>
    <row r="33" ht="18" customHeight="1" spans="1:20">
      <c r="A33" s="10">
        <v>29</v>
      </c>
      <c r="B33" s="11" t="s">
        <v>48</v>
      </c>
      <c r="C33" s="12" t="s">
        <v>49</v>
      </c>
      <c r="D33" s="16">
        <v>2016</v>
      </c>
      <c r="E33" s="31" t="s">
        <v>50</v>
      </c>
      <c r="F33" s="32">
        <v>7.35</v>
      </c>
      <c r="G33" s="33">
        <v>72.485</v>
      </c>
      <c r="H33" s="33">
        <v>4.478</v>
      </c>
      <c r="I33" s="40">
        <f t="shared" si="0"/>
        <v>84.313</v>
      </c>
      <c r="J33" s="44">
        <v>1</v>
      </c>
      <c r="K33" s="45">
        <v>29</v>
      </c>
      <c r="L33" s="43">
        <f t="shared" si="1"/>
        <v>0.0344827586206897</v>
      </c>
      <c r="M33" s="41">
        <f t="shared" si="3"/>
        <v>16</v>
      </c>
      <c r="N33" s="42">
        <v>168</v>
      </c>
      <c r="O33" s="43">
        <f t="shared" si="2"/>
        <v>0.0952380952380952</v>
      </c>
      <c r="P33" s="53"/>
      <c r="Q33" s="57"/>
      <c r="R33" s="57"/>
      <c r="S33" s="57"/>
      <c r="T33" s="56"/>
    </row>
    <row r="34" ht="18" customHeight="1" spans="1:20">
      <c r="A34" s="10">
        <v>30</v>
      </c>
      <c r="B34" s="11" t="s">
        <v>51</v>
      </c>
      <c r="C34" s="12" t="s">
        <v>52</v>
      </c>
      <c r="D34" s="17">
        <v>2016</v>
      </c>
      <c r="E34" s="31" t="s">
        <v>50</v>
      </c>
      <c r="F34" s="34">
        <v>7.66</v>
      </c>
      <c r="G34" s="35">
        <v>71.86</v>
      </c>
      <c r="H34" s="35">
        <v>4.43</v>
      </c>
      <c r="I34" s="40">
        <f t="shared" si="0"/>
        <v>83.95</v>
      </c>
      <c r="J34" s="44">
        <v>2</v>
      </c>
      <c r="K34" s="46">
        <v>29</v>
      </c>
      <c r="L34" s="43">
        <f t="shared" si="1"/>
        <v>0.0689655172413793</v>
      </c>
      <c r="M34" s="41">
        <f t="shared" si="3"/>
        <v>18</v>
      </c>
      <c r="N34" s="42">
        <v>168</v>
      </c>
      <c r="O34" s="43">
        <f t="shared" si="2"/>
        <v>0.107142857142857</v>
      </c>
      <c r="P34" s="54"/>
      <c r="Q34" s="58"/>
      <c r="R34" s="58"/>
      <c r="S34" s="58"/>
      <c r="T34" s="56"/>
    </row>
    <row r="35" ht="18" customHeight="1" spans="1:20">
      <c r="A35" s="10">
        <v>31</v>
      </c>
      <c r="B35" s="11" t="s">
        <v>53</v>
      </c>
      <c r="C35" s="12" t="s">
        <v>54</v>
      </c>
      <c r="D35" s="16">
        <v>2016</v>
      </c>
      <c r="E35" s="31" t="s">
        <v>50</v>
      </c>
      <c r="F35" s="34">
        <v>9.55</v>
      </c>
      <c r="G35" s="35">
        <v>69.51</v>
      </c>
      <c r="H35" s="35">
        <v>4.51</v>
      </c>
      <c r="I35" s="40">
        <f t="shared" si="0"/>
        <v>83.57</v>
      </c>
      <c r="J35" s="44">
        <v>3</v>
      </c>
      <c r="K35" s="45">
        <v>29</v>
      </c>
      <c r="L35" s="43">
        <f t="shared" si="1"/>
        <v>0.103448275862069</v>
      </c>
      <c r="M35" s="41">
        <f t="shared" si="3"/>
        <v>20</v>
      </c>
      <c r="N35" s="42">
        <v>168</v>
      </c>
      <c r="O35" s="43">
        <f t="shared" si="2"/>
        <v>0.119047619047619</v>
      </c>
      <c r="P35" s="54"/>
      <c r="Q35" s="58"/>
      <c r="R35" s="58"/>
      <c r="S35" s="58"/>
      <c r="T35" s="56"/>
    </row>
    <row r="36" ht="18" customHeight="1" spans="1:20">
      <c r="A36" s="10">
        <v>32</v>
      </c>
      <c r="B36" s="11" t="s">
        <v>55</v>
      </c>
      <c r="C36" s="12" t="s">
        <v>56</v>
      </c>
      <c r="D36" s="18">
        <v>2016</v>
      </c>
      <c r="E36" s="31" t="s">
        <v>50</v>
      </c>
      <c r="F36" s="34">
        <v>7.7</v>
      </c>
      <c r="G36" s="35">
        <v>70.915</v>
      </c>
      <c r="H36" s="35">
        <v>4.835</v>
      </c>
      <c r="I36" s="40">
        <f t="shared" si="0"/>
        <v>83.45</v>
      </c>
      <c r="J36" s="44">
        <v>4</v>
      </c>
      <c r="K36" s="46">
        <v>29</v>
      </c>
      <c r="L36" s="43">
        <f t="shared" si="1"/>
        <v>0.137931034482759</v>
      </c>
      <c r="M36" s="41">
        <f t="shared" si="3"/>
        <v>21</v>
      </c>
      <c r="N36" s="42">
        <v>168</v>
      </c>
      <c r="O36" s="43">
        <f t="shared" si="2"/>
        <v>0.125</v>
      </c>
      <c r="P36" s="54"/>
      <c r="Q36" s="58"/>
      <c r="R36" s="58"/>
      <c r="S36" s="58"/>
      <c r="T36" s="56"/>
    </row>
    <row r="37" ht="18" customHeight="1" spans="1:20">
      <c r="A37" s="10">
        <v>33</v>
      </c>
      <c r="B37" s="11" t="s">
        <v>57</v>
      </c>
      <c r="C37" s="12" t="s">
        <v>58</v>
      </c>
      <c r="D37" s="19">
        <v>2016</v>
      </c>
      <c r="E37" s="31" t="s">
        <v>50</v>
      </c>
      <c r="F37" s="34">
        <v>7.28</v>
      </c>
      <c r="G37" s="35">
        <v>70.47</v>
      </c>
      <c r="H37" s="35">
        <v>4.32</v>
      </c>
      <c r="I37" s="40">
        <f t="shared" si="0"/>
        <v>82.07</v>
      </c>
      <c r="J37" s="44">
        <v>5</v>
      </c>
      <c r="K37" s="45">
        <v>29</v>
      </c>
      <c r="L37" s="43">
        <f t="shared" si="1"/>
        <v>0.172413793103448</v>
      </c>
      <c r="M37" s="41">
        <f t="shared" si="3"/>
        <v>31</v>
      </c>
      <c r="N37" s="42">
        <v>168</v>
      </c>
      <c r="O37" s="43">
        <f t="shared" si="2"/>
        <v>0.18452380952381</v>
      </c>
      <c r="P37" s="54"/>
      <c r="Q37" s="58"/>
      <c r="R37" s="58"/>
      <c r="S37" s="58"/>
      <c r="T37" s="56"/>
    </row>
    <row r="38" ht="18" customHeight="1" spans="1:20">
      <c r="A38" s="10">
        <v>34</v>
      </c>
      <c r="B38" s="11" t="s">
        <v>59</v>
      </c>
      <c r="C38" s="12" t="s">
        <v>60</v>
      </c>
      <c r="D38" s="18">
        <v>2016</v>
      </c>
      <c r="E38" s="31" t="s">
        <v>50</v>
      </c>
      <c r="F38" s="34">
        <v>6.88</v>
      </c>
      <c r="G38" s="35">
        <v>68.323</v>
      </c>
      <c r="H38" s="35">
        <v>4.5</v>
      </c>
      <c r="I38" s="40">
        <f t="shared" si="0"/>
        <v>79.703</v>
      </c>
      <c r="J38" s="44">
        <v>6</v>
      </c>
      <c r="K38" s="46">
        <v>29</v>
      </c>
      <c r="L38" s="43">
        <f t="shared" si="1"/>
        <v>0.206896551724138</v>
      </c>
      <c r="M38" s="41">
        <f t="shared" si="3"/>
        <v>61</v>
      </c>
      <c r="N38" s="42">
        <v>168</v>
      </c>
      <c r="O38" s="43">
        <f t="shared" si="2"/>
        <v>0.363095238095238</v>
      </c>
      <c r="P38" s="54"/>
      <c r="Q38" s="58"/>
      <c r="R38" s="58"/>
      <c r="S38" s="58"/>
      <c r="T38" s="56"/>
    </row>
    <row r="39" ht="18" customHeight="1" spans="1:20">
      <c r="A39" s="10">
        <v>35</v>
      </c>
      <c r="B39" s="11" t="s">
        <v>61</v>
      </c>
      <c r="C39" s="12" t="s">
        <v>62</v>
      </c>
      <c r="D39" s="19">
        <v>2016</v>
      </c>
      <c r="E39" s="31" t="s">
        <v>50</v>
      </c>
      <c r="F39" s="34">
        <v>7.8</v>
      </c>
      <c r="G39" s="35">
        <v>66.913</v>
      </c>
      <c r="H39" s="35">
        <v>4.472</v>
      </c>
      <c r="I39" s="40">
        <f t="shared" si="0"/>
        <v>79.185</v>
      </c>
      <c r="J39" s="44">
        <v>7</v>
      </c>
      <c r="K39" s="45">
        <v>29</v>
      </c>
      <c r="L39" s="43">
        <f t="shared" si="1"/>
        <v>0.241379310344828</v>
      </c>
      <c r="M39" s="41">
        <f t="shared" si="3"/>
        <v>68</v>
      </c>
      <c r="N39" s="42">
        <v>168</v>
      </c>
      <c r="O39" s="43">
        <f t="shared" si="2"/>
        <v>0.404761904761905</v>
      </c>
      <c r="P39" s="54"/>
      <c r="Q39" s="58"/>
      <c r="R39" s="58"/>
      <c r="S39" s="58"/>
      <c r="T39" s="56"/>
    </row>
    <row r="40" ht="18" customHeight="1" spans="1:20">
      <c r="A40" s="10">
        <v>36</v>
      </c>
      <c r="B40" s="11" t="s">
        <v>63</v>
      </c>
      <c r="C40" s="12" t="s">
        <v>64</v>
      </c>
      <c r="D40" s="17">
        <v>2016</v>
      </c>
      <c r="E40" s="31" t="s">
        <v>50</v>
      </c>
      <c r="F40" s="34">
        <v>7.15</v>
      </c>
      <c r="G40" s="35">
        <v>66.982</v>
      </c>
      <c r="H40" s="35">
        <v>4.4</v>
      </c>
      <c r="I40" s="40">
        <f t="shared" si="0"/>
        <v>78.532</v>
      </c>
      <c r="J40" s="44">
        <v>8</v>
      </c>
      <c r="K40" s="46">
        <v>29</v>
      </c>
      <c r="L40" s="43">
        <f t="shared" si="1"/>
        <v>0.275862068965517</v>
      </c>
      <c r="M40" s="41">
        <f t="shared" si="3"/>
        <v>76</v>
      </c>
      <c r="N40" s="42">
        <v>168</v>
      </c>
      <c r="O40" s="43">
        <f t="shared" si="2"/>
        <v>0.452380952380952</v>
      </c>
      <c r="P40" s="54"/>
      <c r="Q40" s="58"/>
      <c r="R40" s="58"/>
      <c r="S40" s="58"/>
      <c r="T40" s="56"/>
    </row>
    <row r="41" ht="18" customHeight="1" spans="1:20">
      <c r="A41" s="10">
        <v>37</v>
      </c>
      <c r="B41" s="11" t="s">
        <v>65</v>
      </c>
      <c r="C41" s="12" t="s">
        <v>66</v>
      </c>
      <c r="D41" s="16">
        <v>2016</v>
      </c>
      <c r="E41" s="31" t="s">
        <v>50</v>
      </c>
      <c r="F41" s="34">
        <v>7.63</v>
      </c>
      <c r="G41" s="35">
        <v>65.54</v>
      </c>
      <c r="H41" s="35">
        <v>5.35</v>
      </c>
      <c r="I41" s="40">
        <f t="shared" si="0"/>
        <v>78.52</v>
      </c>
      <c r="J41" s="44">
        <v>9</v>
      </c>
      <c r="K41" s="45">
        <v>29</v>
      </c>
      <c r="L41" s="43">
        <f t="shared" si="1"/>
        <v>0.310344827586207</v>
      </c>
      <c r="M41" s="41">
        <f t="shared" si="3"/>
        <v>77</v>
      </c>
      <c r="N41" s="42">
        <v>168</v>
      </c>
      <c r="O41" s="43">
        <f t="shared" si="2"/>
        <v>0.458333333333333</v>
      </c>
      <c r="P41" s="54"/>
      <c r="Q41" s="58"/>
      <c r="R41" s="58"/>
      <c r="S41" s="58"/>
      <c r="T41" s="56"/>
    </row>
    <row r="42" ht="18" customHeight="1" spans="1:20">
      <c r="A42" s="10">
        <v>38</v>
      </c>
      <c r="B42" s="11" t="s">
        <v>67</v>
      </c>
      <c r="C42" s="12" t="s">
        <v>68</v>
      </c>
      <c r="D42" s="17">
        <v>2016</v>
      </c>
      <c r="E42" s="31" t="s">
        <v>50</v>
      </c>
      <c r="F42" s="34">
        <v>7.05</v>
      </c>
      <c r="G42" s="35">
        <v>66.88</v>
      </c>
      <c r="H42" s="35">
        <v>4.5</v>
      </c>
      <c r="I42" s="40">
        <f t="shared" si="0"/>
        <v>78.43</v>
      </c>
      <c r="J42" s="44">
        <v>10</v>
      </c>
      <c r="K42" s="46">
        <v>29</v>
      </c>
      <c r="L42" s="43">
        <f t="shared" si="1"/>
        <v>0.344827586206897</v>
      </c>
      <c r="M42" s="41">
        <f t="shared" si="3"/>
        <v>78</v>
      </c>
      <c r="N42" s="42">
        <v>168</v>
      </c>
      <c r="O42" s="43">
        <f t="shared" si="2"/>
        <v>0.464285714285714</v>
      </c>
      <c r="P42" s="54"/>
      <c r="Q42" s="58"/>
      <c r="R42" s="58"/>
      <c r="S42" s="58"/>
      <c r="T42" s="56"/>
    </row>
    <row r="43" ht="18" customHeight="1" spans="1:20">
      <c r="A43" s="10">
        <v>39</v>
      </c>
      <c r="B43" s="11" t="s">
        <v>69</v>
      </c>
      <c r="C43" s="12" t="s">
        <v>70</v>
      </c>
      <c r="D43" s="16">
        <v>2016</v>
      </c>
      <c r="E43" s="31" t="s">
        <v>50</v>
      </c>
      <c r="F43" s="34">
        <v>7.7</v>
      </c>
      <c r="G43" s="35">
        <v>66.39</v>
      </c>
      <c r="H43" s="35">
        <v>4.312</v>
      </c>
      <c r="I43" s="40">
        <f t="shared" si="0"/>
        <v>78.402</v>
      </c>
      <c r="J43" s="44">
        <v>11</v>
      </c>
      <c r="K43" s="45">
        <v>29</v>
      </c>
      <c r="L43" s="43">
        <f t="shared" si="1"/>
        <v>0.379310344827586</v>
      </c>
      <c r="M43" s="41">
        <f t="shared" si="3"/>
        <v>79</v>
      </c>
      <c r="N43" s="42">
        <v>168</v>
      </c>
      <c r="O43" s="43">
        <f t="shared" si="2"/>
        <v>0.470238095238095</v>
      </c>
      <c r="P43" s="54"/>
      <c r="Q43" s="58"/>
      <c r="R43" s="58"/>
      <c r="S43" s="58"/>
      <c r="T43" s="56"/>
    </row>
    <row r="44" ht="18" customHeight="1" spans="1:20">
      <c r="A44" s="10">
        <v>40</v>
      </c>
      <c r="B44" s="11" t="s">
        <v>71</v>
      </c>
      <c r="C44" s="12" t="s">
        <v>72</v>
      </c>
      <c r="D44" s="17">
        <v>2016</v>
      </c>
      <c r="E44" s="31" t="s">
        <v>50</v>
      </c>
      <c r="F44" s="34">
        <v>7</v>
      </c>
      <c r="G44" s="35">
        <v>66.78</v>
      </c>
      <c r="H44" s="35">
        <v>4.56</v>
      </c>
      <c r="I44" s="40">
        <f t="shared" si="0"/>
        <v>78.34</v>
      </c>
      <c r="J44" s="44">
        <v>12</v>
      </c>
      <c r="K44" s="46">
        <v>29</v>
      </c>
      <c r="L44" s="43">
        <f t="shared" si="1"/>
        <v>0.413793103448276</v>
      </c>
      <c r="M44" s="41">
        <f t="shared" si="3"/>
        <v>81</v>
      </c>
      <c r="N44" s="42">
        <v>168</v>
      </c>
      <c r="O44" s="43">
        <f t="shared" si="2"/>
        <v>0.482142857142857</v>
      </c>
      <c r="P44" s="54"/>
      <c r="Q44" s="58"/>
      <c r="R44" s="58"/>
      <c r="S44" s="58"/>
      <c r="T44" s="56"/>
    </row>
    <row r="45" ht="18" customHeight="1" spans="1:20">
      <c r="A45" s="10">
        <v>41</v>
      </c>
      <c r="B45" s="11" t="s">
        <v>73</v>
      </c>
      <c r="C45" s="12" t="s">
        <v>74</v>
      </c>
      <c r="D45" s="16">
        <v>2016</v>
      </c>
      <c r="E45" s="31" t="s">
        <v>50</v>
      </c>
      <c r="F45" s="34">
        <v>7.34</v>
      </c>
      <c r="G45" s="35">
        <v>66.19</v>
      </c>
      <c r="H45" s="35">
        <v>4.46</v>
      </c>
      <c r="I45" s="40">
        <f t="shared" si="0"/>
        <v>77.99</v>
      </c>
      <c r="J45" s="44">
        <v>13</v>
      </c>
      <c r="K45" s="45">
        <v>29</v>
      </c>
      <c r="L45" s="43">
        <f t="shared" si="1"/>
        <v>0.448275862068966</v>
      </c>
      <c r="M45" s="41">
        <f t="shared" si="3"/>
        <v>89</v>
      </c>
      <c r="N45" s="42">
        <v>168</v>
      </c>
      <c r="O45" s="43">
        <f t="shared" si="2"/>
        <v>0.529761904761905</v>
      </c>
      <c r="P45" s="54"/>
      <c r="Q45" s="58"/>
      <c r="R45" s="58"/>
      <c r="S45" s="58"/>
      <c r="T45" s="56"/>
    </row>
    <row r="46" ht="18" customHeight="1" spans="1:20">
      <c r="A46" s="10">
        <v>42</v>
      </c>
      <c r="B46" s="11" t="s">
        <v>75</v>
      </c>
      <c r="C46" s="12" t="s">
        <v>76</v>
      </c>
      <c r="D46" s="17">
        <v>2016</v>
      </c>
      <c r="E46" s="31" t="s">
        <v>50</v>
      </c>
      <c r="F46" s="34">
        <v>8.35</v>
      </c>
      <c r="G46" s="35">
        <v>63.68</v>
      </c>
      <c r="H46" s="35">
        <v>4.46</v>
      </c>
      <c r="I46" s="40">
        <f t="shared" si="0"/>
        <v>76.49</v>
      </c>
      <c r="J46" s="44">
        <v>14</v>
      </c>
      <c r="K46" s="46">
        <v>29</v>
      </c>
      <c r="L46" s="43">
        <f t="shared" si="1"/>
        <v>0.482758620689655</v>
      </c>
      <c r="M46" s="41">
        <f t="shared" si="3"/>
        <v>102</v>
      </c>
      <c r="N46" s="42">
        <v>168</v>
      </c>
      <c r="O46" s="43">
        <f t="shared" si="2"/>
        <v>0.607142857142857</v>
      </c>
      <c r="P46" s="54"/>
      <c r="Q46" s="58"/>
      <c r="R46" s="58"/>
      <c r="S46" s="58"/>
      <c r="T46" s="56"/>
    </row>
    <row r="47" ht="18" customHeight="1" spans="1:20">
      <c r="A47" s="10">
        <v>43</v>
      </c>
      <c r="B47" s="11" t="s">
        <v>77</v>
      </c>
      <c r="C47" s="12" t="s">
        <v>78</v>
      </c>
      <c r="D47" s="16">
        <v>2016</v>
      </c>
      <c r="E47" s="31" t="s">
        <v>50</v>
      </c>
      <c r="F47" s="34">
        <v>6.3</v>
      </c>
      <c r="G47" s="35">
        <v>65.857</v>
      </c>
      <c r="H47" s="35">
        <v>4.322</v>
      </c>
      <c r="I47" s="40">
        <f t="shared" si="0"/>
        <v>76.479</v>
      </c>
      <c r="J47" s="44">
        <v>15</v>
      </c>
      <c r="K47" s="45">
        <v>29</v>
      </c>
      <c r="L47" s="43">
        <f t="shared" si="1"/>
        <v>0.517241379310345</v>
      </c>
      <c r="M47" s="41">
        <f t="shared" si="3"/>
        <v>103</v>
      </c>
      <c r="N47" s="42">
        <v>168</v>
      </c>
      <c r="O47" s="43">
        <f t="shared" si="2"/>
        <v>0.613095238095238</v>
      </c>
      <c r="P47" s="54"/>
      <c r="Q47" s="58"/>
      <c r="R47" s="58"/>
      <c r="S47" s="58"/>
      <c r="T47" s="56"/>
    </row>
    <row r="48" ht="18" customHeight="1" spans="1:20">
      <c r="A48" s="10">
        <v>44</v>
      </c>
      <c r="B48" s="11" t="s">
        <v>79</v>
      </c>
      <c r="C48" s="12" t="s">
        <v>80</v>
      </c>
      <c r="D48" s="18">
        <v>2016</v>
      </c>
      <c r="E48" s="31" t="s">
        <v>50</v>
      </c>
      <c r="F48" s="34">
        <v>7.04</v>
      </c>
      <c r="G48" s="35">
        <v>64.53</v>
      </c>
      <c r="H48" s="35">
        <v>4.6</v>
      </c>
      <c r="I48" s="40">
        <f t="shared" si="0"/>
        <v>76.17</v>
      </c>
      <c r="J48" s="44">
        <v>16</v>
      </c>
      <c r="K48" s="46">
        <v>29</v>
      </c>
      <c r="L48" s="43">
        <f t="shared" si="1"/>
        <v>0.551724137931034</v>
      </c>
      <c r="M48" s="41">
        <f t="shared" si="3"/>
        <v>107</v>
      </c>
      <c r="N48" s="42">
        <v>168</v>
      </c>
      <c r="O48" s="43">
        <f t="shared" si="2"/>
        <v>0.636904761904762</v>
      </c>
      <c r="P48" s="54"/>
      <c r="Q48" s="58"/>
      <c r="R48" s="58"/>
      <c r="S48" s="58"/>
      <c r="T48" s="56"/>
    </row>
    <row r="49" ht="18" customHeight="1" spans="1:20">
      <c r="A49" s="10">
        <v>45</v>
      </c>
      <c r="B49" s="11" t="s">
        <v>81</v>
      </c>
      <c r="C49" s="12" t="s">
        <v>82</v>
      </c>
      <c r="D49" s="19">
        <v>2016</v>
      </c>
      <c r="E49" s="31" t="s">
        <v>50</v>
      </c>
      <c r="F49" s="34">
        <v>7.15</v>
      </c>
      <c r="G49" s="35">
        <v>64.215</v>
      </c>
      <c r="H49" s="35">
        <v>4.3</v>
      </c>
      <c r="I49" s="40">
        <f t="shared" si="0"/>
        <v>75.665</v>
      </c>
      <c r="J49" s="44">
        <v>17</v>
      </c>
      <c r="K49" s="45">
        <v>29</v>
      </c>
      <c r="L49" s="43">
        <f t="shared" si="1"/>
        <v>0.586206896551724</v>
      </c>
      <c r="M49" s="41">
        <f t="shared" si="3"/>
        <v>109</v>
      </c>
      <c r="N49" s="42">
        <v>168</v>
      </c>
      <c r="O49" s="43">
        <f t="shared" si="2"/>
        <v>0.648809523809524</v>
      </c>
      <c r="P49" s="54"/>
      <c r="Q49" s="58"/>
      <c r="R49" s="58"/>
      <c r="S49" s="58"/>
      <c r="T49" s="56"/>
    </row>
    <row r="50" ht="18" customHeight="1" spans="1:20">
      <c r="A50" s="10">
        <v>46</v>
      </c>
      <c r="B50" s="11" t="s">
        <v>83</v>
      </c>
      <c r="C50" s="12" t="s">
        <v>84</v>
      </c>
      <c r="D50" s="17">
        <v>2016</v>
      </c>
      <c r="E50" s="31" t="s">
        <v>50</v>
      </c>
      <c r="F50" s="36">
        <v>7.6</v>
      </c>
      <c r="G50" s="37">
        <v>63.47</v>
      </c>
      <c r="H50" s="37">
        <v>4.5</v>
      </c>
      <c r="I50" s="40">
        <f t="shared" si="0"/>
        <v>75.57</v>
      </c>
      <c r="J50" s="44">
        <v>18</v>
      </c>
      <c r="K50" s="46">
        <v>29</v>
      </c>
      <c r="L50" s="43">
        <f t="shared" si="1"/>
        <v>0.620689655172414</v>
      </c>
      <c r="M50" s="41">
        <f t="shared" si="3"/>
        <v>112</v>
      </c>
      <c r="N50" s="42">
        <v>168</v>
      </c>
      <c r="O50" s="43">
        <f t="shared" si="2"/>
        <v>0.666666666666667</v>
      </c>
      <c r="P50" s="55"/>
      <c r="Q50" s="58"/>
      <c r="R50" s="58" t="s">
        <v>85</v>
      </c>
      <c r="S50" s="58"/>
      <c r="T50" s="56"/>
    </row>
    <row r="51" ht="18" customHeight="1" spans="1:20">
      <c r="A51" s="10">
        <v>47</v>
      </c>
      <c r="B51" s="11" t="s">
        <v>86</v>
      </c>
      <c r="C51" s="12" t="s">
        <v>87</v>
      </c>
      <c r="D51" s="16">
        <v>2016</v>
      </c>
      <c r="E51" s="31" t="s">
        <v>50</v>
      </c>
      <c r="F51" s="34">
        <v>7.7</v>
      </c>
      <c r="G51" s="35">
        <v>64.9</v>
      </c>
      <c r="H51" s="35">
        <v>2.757</v>
      </c>
      <c r="I51" s="40">
        <f t="shared" si="0"/>
        <v>75.357</v>
      </c>
      <c r="J51" s="44">
        <v>19</v>
      </c>
      <c r="K51" s="45">
        <v>29</v>
      </c>
      <c r="L51" s="43">
        <f t="shared" si="1"/>
        <v>0.655172413793103</v>
      </c>
      <c r="M51" s="41">
        <f t="shared" si="3"/>
        <v>114</v>
      </c>
      <c r="N51" s="42">
        <v>168</v>
      </c>
      <c r="O51" s="43">
        <f t="shared" si="2"/>
        <v>0.678571428571429</v>
      </c>
      <c r="P51" s="54"/>
      <c r="Q51" s="58"/>
      <c r="R51" s="58"/>
      <c r="S51" s="58"/>
      <c r="T51" s="56"/>
    </row>
    <row r="52" ht="18" customHeight="1" spans="1:20">
      <c r="A52" s="10">
        <v>48</v>
      </c>
      <c r="B52" s="11" t="s">
        <v>88</v>
      </c>
      <c r="C52" s="12" t="s">
        <v>89</v>
      </c>
      <c r="D52" s="17">
        <v>2016</v>
      </c>
      <c r="E52" s="31" t="s">
        <v>50</v>
      </c>
      <c r="F52" s="35">
        <v>7.35</v>
      </c>
      <c r="G52" s="35">
        <v>63.72</v>
      </c>
      <c r="H52" s="35">
        <v>4.22</v>
      </c>
      <c r="I52" s="40">
        <f t="shared" si="0"/>
        <v>75.29</v>
      </c>
      <c r="J52" s="44">
        <v>20</v>
      </c>
      <c r="K52" s="46">
        <v>29</v>
      </c>
      <c r="L52" s="43">
        <f t="shared" si="1"/>
        <v>0.689655172413793</v>
      </c>
      <c r="M52" s="41">
        <f t="shared" si="3"/>
        <v>115</v>
      </c>
      <c r="N52" s="42">
        <v>168</v>
      </c>
      <c r="O52" s="43">
        <f t="shared" si="2"/>
        <v>0.68452380952381</v>
      </c>
      <c r="P52" s="54"/>
      <c r="Q52" s="58"/>
      <c r="R52" s="58"/>
      <c r="S52" s="58"/>
      <c r="T52" s="56"/>
    </row>
    <row r="53" ht="18" customHeight="1" spans="1:20">
      <c r="A53" s="10">
        <v>49</v>
      </c>
      <c r="B53" s="11" t="s">
        <v>90</v>
      </c>
      <c r="C53" s="12" t="s">
        <v>91</v>
      </c>
      <c r="D53" s="19">
        <v>2016</v>
      </c>
      <c r="E53" s="31" t="s">
        <v>50</v>
      </c>
      <c r="F53" s="35">
        <v>7.1</v>
      </c>
      <c r="G53" s="35">
        <v>63.47</v>
      </c>
      <c r="H53" s="35">
        <v>4.24</v>
      </c>
      <c r="I53" s="40">
        <f t="shared" si="0"/>
        <v>74.81</v>
      </c>
      <c r="J53" s="44">
        <v>21</v>
      </c>
      <c r="K53" s="45">
        <v>29</v>
      </c>
      <c r="L53" s="43">
        <f t="shared" si="1"/>
        <v>0.724137931034483</v>
      </c>
      <c r="M53" s="41">
        <f t="shared" si="3"/>
        <v>121</v>
      </c>
      <c r="N53" s="42">
        <v>168</v>
      </c>
      <c r="O53" s="43">
        <f t="shared" si="2"/>
        <v>0.720238095238095</v>
      </c>
      <c r="P53" s="54"/>
      <c r="Q53" s="58"/>
      <c r="R53" s="58"/>
      <c r="S53" s="58"/>
      <c r="T53" s="56"/>
    </row>
    <row r="54" ht="18" customHeight="1" spans="1:20">
      <c r="A54" s="10">
        <v>50</v>
      </c>
      <c r="B54" s="11" t="s">
        <v>92</v>
      </c>
      <c r="C54" s="12" t="s">
        <v>93</v>
      </c>
      <c r="D54" s="17">
        <v>2016</v>
      </c>
      <c r="E54" s="31" t="s">
        <v>50</v>
      </c>
      <c r="F54" s="35">
        <v>7.25</v>
      </c>
      <c r="G54" s="35">
        <v>63.49</v>
      </c>
      <c r="H54" s="35">
        <v>3.9</v>
      </c>
      <c r="I54" s="40">
        <f t="shared" si="0"/>
        <v>74.64</v>
      </c>
      <c r="J54" s="44">
        <v>22</v>
      </c>
      <c r="K54" s="46">
        <v>29</v>
      </c>
      <c r="L54" s="43">
        <f t="shared" si="1"/>
        <v>0.758620689655172</v>
      </c>
      <c r="M54" s="41">
        <f t="shared" si="3"/>
        <v>126</v>
      </c>
      <c r="N54" s="42">
        <v>168</v>
      </c>
      <c r="O54" s="43">
        <f t="shared" si="2"/>
        <v>0.75</v>
      </c>
      <c r="P54" s="54"/>
      <c r="Q54" s="58"/>
      <c r="R54" s="58"/>
      <c r="S54" s="58"/>
      <c r="T54" s="56"/>
    </row>
    <row r="55" ht="18" customHeight="1" spans="1:20">
      <c r="A55" s="10">
        <v>51</v>
      </c>
      <c r="B55" s="11" t="s">
        <v>94</v>
      </c>
      <c r="C55" s="12" t="s">
        <v>95</v>
      </c>
      <c r="D55" s="16">
        <v>2016</v>
      </c>
      <c r="E55" s="31" t="s">
        <v>50</v>
      </c>
      <c r="F55" s="35">
        <v>7.8</v>
      </c>
      <c r="G55" s="35">
        <v>62.28</v>
      </c>
      <c r="H55" s="35">
        <v>4.082</v>
      </c>
      <c r="I55" s="40">
        <f t="shared" si="0"/>
        <v>74.162</v>
      </c>
      <c r="J55" s="44">
        <v>23</v>
      </c>
      <c r="K55" s="45">
        <v>29</v>
      </c>
      <c r="L55" s="43">
        <f t="shared" si="1"/>
        <v>0.793103448275862</v>
      </c>
      <c r="M55" s="41">
        <f t="shared" si="3"/>
        <v>132</v>
      </c>
      <c r="N55" s="42">
        <v>168</v>
      </c>
      <c r="O55" s="43">
        <f t="shared" si="2"/>
        <v>0.785714285714286</v>
      </c>
      <c r="P55" s="54"/>
      <c r="Q55" s="58"/>
      <c r="R55" s="58"/>
      <c r="S55" s="58"/>
      <c r="T55" s="56"/>
    </row>
    <row r="56" ht="18" customHeight="1" spans="1:20">
      <c r="A56" s="10">
        <v>52</v>
      </c>
      <c r="B56" s="11" t="s">
        <v>96</v>
      </c>
      <c r="C56" s="12" t="s">
        <v>97</v>
      </c>
      <c r="D56" s="18">
        <v>2016</v>
      </c>
      <c r="E56" s="31" t="s">
        <v>50</v>
      </c>
      <c r="F56" s="35">
        <v>6.3</v>
      </c>
      <c r="G56" s="35">
        <v>62.593</v>
      </c>
      <c r="H56" s="35">
        <v>4.343</v>
      </c>
      <c r="I56" s="40">
        <f t="shared" si="0"/>
        <v>73.236</v>
      </c>
      <c r="J56" s="44">
        <v>24</v>
      </c>
      <c r="K56" s="46">
        <v>29</v>
      </c>
      <c r="L56" s="43">
        <f t="shared" si="1"/>
        <v>0.827586206896552</v>
      </c>
      <c r="M56" s="41">
        <f t="shared" si="3"/>
        <v>139</v>
      </c>
      <c r="N56" s="42">
        <v>168</v>
      </c>
      <c r="O56" s="43">
        <f t="shared" si="2"/>
        <v>0.827380952380952</v>
      </c>
      <c r="P56" s="54"/>
      <c r="Q56" s="58"/>
      <c r="R56" s="58"/>
      <c r="S56" s="58"/>
      <c r="T56" s="56"/>
    </row>
    <row r="57" ht="18" customHeight="1" spans="1:20">
      <c r="A57" s="10">
        <v>53</v>
      </c>
      <c r="B57" s="11" t="s">
        <v>98</v>
      </c>
      <c r="C57" s="12" t="s">
        <v>99</v>
      </c>
      <c r="D57" s="19">
        <v>2016</v>
      </c>
      <c r="E57" s="31" t="s">
        <v>50</v>
      </c>
      <c r="F57" s="35">
        <v>7.15</v>
      </c>
      <c r="G57" s="35">
        <v>63.675</v>
      </c>
      <c r="H57" s="35">
        <v>2.173</v>
      </c>
      <c r="I57" s="40">
        <f t="shared" si="0"/>
        <v>72.998</v>
      </c>
      <c r="J57" s="44">
        <v>25</v>
      </c>
      <c r="K57" s="45">
        <v>29</v>
      </c>
      <c r="L57" s="43">
        <f t="shared" si="1"/>
        <v>0.862068965517241</v>
      </c>
      <c r="M57" s="41">
        <f t="shared" si="3"/>
        <v>142</v>
      </c>
      <c r="N57" s="42">
        <v>168</v>
      </c>
      <c r="O57" s="43">
        <f t="shared" si="2"/>
        <v>0.845238095238095</v>
      </c>
      <c r="P57" s="54"/>
      <c r="Q57" s="58"/>
      <c r="R57" s="58"/>
      <c r="S57" s="58"/>
      <c r="T57" s="56"/>
    </row>
    <row r="58" ht="18" customHeight="1" spans="1:20">
      <c r="A58" s="10">
        <v>54</v>
      </c>
      <c r="B58" s="11" t="s">
        <v>100</v>
      </c>
      <c r="C58" s="12" t="s">
        <v>101</v>
      </c>
      <c r="D58" s="18">
        <v>2016</v>
      </c>
      <c r="E58" s="31" t="s">
        <v>50</v>
      </c>
      <c r="F58" s="35">
        <v>7.3</v>
      </c>
      <c r="G58" s="35">
        <v>62.25</v>
      </c>
      <c r="H58" s="35">
        <v>2.07</v>
      </c>
      <c r="I58" s="40">
        <f t="shared" si="0"/>
        <v>71.62</v>
      </c>
      <c r="J58" s="44">
        <v>26</v>
      </c>
      <c r="K58" s="46">
        <v>29</v>
      </c>
      <c r="L58" s="43">
        <f t="shared" si="1"/>
        <v>0.896551724137931</v>
      </c>
      <c r="M58" s="41">
        <f t="shared" si="3"/>
        <v>152</v>
      </c>
      <c r="N58" s="42">
        <v>168</v>
      </c>
      <c r="O58" s="43">
        <f t="shared" si="2"/>
        <v>0.904761904761905</v>
      </c>
      <c r="P58" s="54"/>
      <c r="Q58" s="58"/>
      <c r="R58" s="58"/>
      <c r="S58" s="58"/>
      <c r="T58" s="56"/>
    </row>
    <row r="59" ht="18" customHeight="1" spans="1:20">
      <c r="A59" s="10">
        <v>55</v>
      </c>
      <c r="B59" s="11" t="s">
        <v>102</v>
      </c>
      <c r="C59" s="12" t="s">
        <v>103</v>
      </c>
      <c r="D59" s="19">
        <v>2016</v>
      </c>
      <c r="E59" s="31" t="s">
        <v>50</v>
      </c>
      <c r="F59" s="35">
        <v>6.05</v>
      </c>
      <c r="G59" s="35">
        <v>61.79</v>
      </c>
      <c r="H59" s="35">
        <v>2.27</v>
      </c>
      <c r="I59" s="40">
        <f t="shared" si="0"/>
        <v>70.11</v>
      </c>
      <c r="J59" s="44">
        <v>27</v>
      </c>
      <c r="K59" s="45">
        <v>29</v>
      </c>
      <c r="L59" s="43">
        <f t="shared" si="1"/>
        <v>0.931034482758621</v>
      </c>
      <c r="M59" s="41">
        <f t="shared" si="3"/>
        <v>160</v>
      </c>
      <c r="N59" s="42">
        <v>168</v>
      </c>
      <c r="O59" s="43">
        <f t="shared" si="2"/>
        <v>0.952380952380952</v>
      </c>
      <c r="P59" s="54"/>
      <c r="Q59" s="58"/>
      <c r="R59" s="58"/>
      <c r="S59" s="58"/>
      <c r="T59" s="56"/>
    </row>
    <row r="60" ht="18" customHeight="1" spans="1:20">
      <c r="A60" s="10">
        <v>56</v>
      </c>
      <c r="B60" s="11" t="s">
        <v>104</v>
      </c>
      <c r="C60" s="12" t="s">
        <v>105</v>
      </c>
      <c r="D60" s="17">
        <v>2016</v>
      </c>
      <c r="E60" s="31" t="s">
        <v>50</v>
      </c>
      <c r="F60" s="35">
        <v>7.245</v>
      </c>
      <c r="G60" s="35">
        <v>60.938</v>
      </c>
      <c r="H60" s="35">
        <v>1.903</v>
      </c>
      <c r="I60" s="40">
        <f t="shared" si="0"/>
        <v>70.086</v>
      </c>
      <c r="J60" s="44">
        <v>28</v>
      </c>
      <c r="K60" s="46">
        <v>29</v>
      </c>
      <c r="L60" s="43">
        <f t="shared" si="1"/>
        <v>0.96551724137931</v>
      </c>
      <c r="M60" s="41">
        <f t="shared" si="3"/>
        <v>161</v>
      </c>
      <c r="N60" s="42">
        <v>168</v>
      </c>
      <c r="O60" s="43">
        <f t="shared" si="2"/>
        <v>0.958333333333333</v>
      </c>
      <c r="P60" s="54"/>
      <c r="Q60" s="58"/>
      <c r="R60" s="58"/>
      <c r="S60" s="58"/>
      <c r="T60" s="56"/>
    </row>
    <row r="61" ht="18" customHeight="1" spans="1:20">
      <c r="A61" s="10">
        <v>57</v>
      </c>
      <c r="B61" s="11" t="s">
        <v>106</v>
      </c>
      <c r="C61" s="12" t="s">
        <v>107</v>
      </c>
      <c r="D61" s="16">
        <v>2016</v>
      </c>
      <c r="E61" s="31" t="s">
        <v>50</v>
      </c>
      <c r="F61" s="35">
        <v>7</v>
      </c>
      <c r="G61" s="35">
        <v>60.715</v>
      </c>
      <c r="H61" s="35">
        <v>1.9</v>
      </c>
      <c r="I61" s="40">
        <f t="shared" si="0"/>
        <v>69.615</v>
      </c>
      <c r="J61" s="44">
        <v>29</v>
      </c>
      <c r="K61" s="45">
        <v>29</v>
      </c>
      <c r="L61" s="43">
        <f t="shared" si="1"/>
        <v>1</v>
      </c>
      <c r="M61" s="41">
        <f t="shared" si="3"/>
        <v>163</v>
      </c>
      <c r="N61" s="42">
        <v>168</v>
      </c>
      <c r="O61" s="43">
        <f t="shared" si="2"/>
        <v>0.970238095238095</v>
      </c>
      <c r="P61" s="54"/>
      <c r="Q61" s="58"/>
      <c r="R61" s="58"/>
      <c r="S61" s="58"/>
      <c r="T61" s="56"/>
    </row>
    <row r="62" ht="18" customHeight="1" spans="1:20">
      <c r="A62" s="10">
        <v>58</v>
      </c>
      <c r="B62" s="11" t="s">
        <v>108</v>
      </c>
      <c r="C62" s="18" t="s">
        <v>109</v>
      </c>
      <c r="D62" s="18">
        <v>2016</v>
      </c>
      <c r="E62" s="38" t="s">
        <v>110</v>
      </c>
      <c r="F62" s="34">
        <v>8.13</v>
      </c>
      <c r="G62" s="35">
        <v>74.52</v>
      </c>
      <c r="H62" s="35">
        <v>4.58</v>
      </c>
      <c r="I62" s="40">
        <f t="shared" si="0"/>
        <v>87.23</v>
      </c>
      <c r="J62" s="47">
        <v>1</v>
      </c>
      <c r="K62" s="46">
        <v>30</v>
      </c>
      <c r="L62" s="43">
        <f t="shared" si="1"/>
        <v>0.0333333333333333</v>
      </c>
      <c r="M62" s="41">
        <f t="shared" si="3"/>
        <v>3</v>
      </c>
      <c r="N62" s="42">
        <v>168</v>
      </c>
      <c r="O62" s="43">
        <f t="shared" si="2"/>
        <v>0.0178571428571429</v>
      </c>
      <c r="P62" s="54"/>
      <c r="Q62" s="58"/>
      <c r="R62" s="56"/>
      <c r="S62" s="56"/>
      <c r="T62" s="56"/>
    </row>
    <row r="63" ht="18" customHeight="1" spans="1:20">
      <c r="A63" s="10">
        <v>59</v>
      </c>
      <c r="B63" s="11">
        <v>2016010971</v>
      </c>
      <c r="C63" s="20" t="s">
        <v>111</v>
      </c>
      <c r="D63" s="18">
        <v>2016</v>
      </c>
      <c r="E63" s="38" t="s">
        <v>110</v>
      </c>
      <c r="F63" s="34">
        <v>8.9</v>
      </c>
      <c r="G63" s="35">
        <v>73.5</v>
      </c>
      <c r="H63" s="35">
        <v>4.3</v>
      </c>
      <c r="I63" s="40">
        <f t="shared" si="0"/>
        <v>86.7</v>
      </c>
      <c r="J63" s="47">
        <v>2</v>
      </c>
      <c r="K63" s="46">
        <v>30</v>
      </c>
      <c r="L63" s="43">
        <f t="shared" si="1"/>
        <v>0.0666666666666667</v>
      </c>
      <c r="M63" s="41">
        <f t="shared" si="3"/>
        <v>5</v>
      </c>
      <c r="N63" s="42">
        <v>168</v>
      </c>
      <c r="O63" s="43">
        <f t="shared" si="2"/>
        <v>0.0297619047619048</v>
      </c>
      <c r="P63" s="54"/>
      <c r="Q63" s="58"/>
      <c r="R63" s="56"/>
      <c r="S63" s="56"/>
      <c r="T63" s="56"/>
    </row>
    <row r="64" ht="18" customHeight="1" spans="1:20">
      <c r="A64" s="10">
        <v>60</v>
      </c>
      <c r="B64" s="11" t="s">
        <v>112</v>
      </c>
      <c r="C64" s="18" t="s">
        <v>113</v>
      </c>
      <c r="D64" s="18">
        <v>2016</v>
      </c>
      <c r="E64" s="38" t="s">
        <v>110</v>
      </c>
      <c r="F64" s="34">
        <v>7.925</v>
      </c>
      <c r="G64" s="35">
        <v>72.51</v>
      </c>
      <c r="H64" s="35">
        <v>4.415</v>
      </c>
      <c r="I64" s="40">
        <f t="shared" si="0"/>
        <v>84.85</v>
      </c>
      <c r="J64" s="47">
        <v>3</v>
      </c>
      <c r="K64" s="46">
        <v>30</v>
      </c>
      <c r="L64" s="43">
        <f t="shared" si="1"/>
        <v>0.1</v>
      </c>
      <c r="M64" s="41">
        <f t="shared" si="3"/>
        <v>10</v>
      </c>
      <c r="N64" s="42">
        <v>168</v>
      </c>
      <c r="O64" s="43">
        <f t="shared" si="2"/>
        <v>0.0595238095238095</v>
      </c>
      <c r="P64" s="54"/>
      <c r="Q64" s="58"/>
      <c r="R64" s="56"/>
      <c r="S64" s="56"/>
      <c r="T64" s="56"/>
    </row>
    <row r="65" ht="18" customHeight="1" spans="1:20">
      <c r="A65" s="10">
        <v>61</v>
      </c>
      <c r="B65" s="11" t="s">
        <v>114</v>
      </c>
      <c r="C65" s="18" t="s">
        <v>115</v>
      </c>
      <c r="D65" s="18">
        <v>2016</v>
      </c>
      <c r="E65" s="38" t="s">
        <v>110</v>
      </c>
      <c r="F65" s="34">
        <v>7.63</v>
      </c>
      <c r="G65" s="35">
        <v>72.47</v>
      </c>
      <c r="H65" s="35">
        <v>4.22</v>
      </c>
      <c r="I65" s="40">
        <f t="shared" si="0"/>
        <v>84.32</v>
      </c>
      <c r="J65" s="47">
        <v>4</v>
      </c>
      <c r="K65" s="46">
        <v>30</v>
      </c>
      <c r="L65" s="43">
        <f t="shared" si="1"/>
        <v>0.133333333333333</v>
      </c>
      <c r="M65" s="41">
        <f t="shared" si="3"/>
        <v>15</v>
      </c>
      <c r="N65" s="42">
        <v>168</v>
      </c>
      <c r="O65" s="43">
        <f t="shared" si="2"/>
        <v>0.0892857142857143</v>
      </c>
      <c r="P65" s="54"/>
      <c r="Q65" s="58"/>
      <c r="R65" s="56"/>
      <c r="S65" s="56"/>
      <c r="T65" s="56"/>
    </row>
    <row r="66" ht="18" customHeight="1" spans="1:20">
      <c r="A66" s="10">
        <v>62</v>
      </c>
      <c r="B66" s="11" t="s">
        <v>116</v>
      </c>
      <c r="C66" s="18" t="s">
        <v>117</v>
      </c>
      <c r="D66" s="18">
        <v>2016</v>
      </c>
      <c r="E66" s="38" t="s">
        <v>110</v>
      </c>
      <c r="F66" s="34">
        <v>7.63</v>
      </c>
      <c r="G66" s="35">
        <v>70.91</v>
      </c>
      <c r="H66" s="35">
        <v>3.9</v>
      </c>
      <c r="I66" s="40">
        <f t="shared" si="0"/>
        <v>82.44</v>
      </c>
      <c r="J66" s="47">
        <v>5</v>
      </c>
      <c r="K66" s="46">
        <v>30</v>
      </c>
      <c r="L66" s="43">
        <f t="shared" si="1"/>
        <v>0.166666666666667</v>
      </c>
      <c r="M66" s="41">
        <f t="shared" si="3"/>
        <v>29</v>
      </c>
      <c r="N66" s="42">
        <v>168</v>
      </c>
      <c r="O66" s="43">
        <f t="shared" si="2"/>
        <v>0.172619047619048</v>
      </c>
      <c r="P66" s="54"/>
      <c r="Q66" s="58"/>
      <c r="R66" s="56"/>
      <c r="S66" s="56"/>
      <c r="T66" s="56"/>
    </row>
    <row r="67" ht="18" customHeight="1" spans="1:20">
      <c r="A67" s="10">
        <v>63</v>
      </c>
      <c r="B67" s="11" t="s">
        <v>118</v>
      </c>
      <c r="C67" s="18" t="s">
        <v>119</v>
      </c>
      <c r="D67" s="18">
        <v>2016</v>
      </c>
      <c r="E67" s="38" t="s">
        <v>110</v>
      </c>
      <c r="F67" s="34">
        <v>7.73</v>
      </c>
      <c r="G67" s="35">
        <v>68.99</v>
      </c>
      <c r="H67" s="35">
        <v>4.388</v>
      </c>
      <c r="I67" s="40">
        <f t="shared" si="0"/>
        <v>81.108</v>
      </c>
      <c r="J67" s="47">
        <v>6</v>
      </c>
      <c r="K67" s="46">
        <v>30</v>
      </c>
      <c r="L67" s="43">
        <f t="shared" si="1"/>
        <v>0.2</v>
      </c>
      <c r="M67" s="41">
        <f t="shared" si="3"/>
        <v>39</v>
      </c>
      <c r="N67" s="42">
        <v>168</v>
      </c>
      <c r="O67" s="43">
        <f t="shared" si="2"/>
        <v>0.232142857142857</v>
      </c>
      <c r="P67" s="54"/>
      <c r="Q67" s="58"/>
      <c r="R67" s="56"/>
      <c r="S67" s="56"/>
      <c r="T67" s="56"/>
    </row>
    <row r="68" ht="18" customHeight="1" spans="1:20">
      <c r="A68" s="10">
        <v>64</v>
      </c>
      <c r="B68" s="11" t="s">
        <v>120</v>
      </c>
      <c r="C68" s="18" t="s">
        <v>121</v>
      </c>
      <c r="D68" s="18">
        <v>2016</v>
      </c>
      <c r="E68" s="38" t="s">
        <v>110</v>
      </c>
      <c r="F68" s="34">
        <v>8.025</v>
      </c>
      <c r="G68" s="35">
        <v>68.2</v>
      </c>
      <c r="H68" s="35">
        <v>4.3</v>
      </c>
      <c r="I68" s="40">
        <f t="shared" si="0"/>
        <v>80.525</v>
      </c>
      <c r="J68" s="47">
        <v>7</v>
      </c>
      <c r="K68" s="46">
        <v>30</v>
      </c>
      <c r="L68" s="43">
        <f t="shared" si="1"/>
        <v>0.233333333333333</v>
      </c>
      <c r="M68" s="41">
        <f t="shared" si="3"/>
        <v>47</v>
      </c>
      <c r="N68" s="42">
        <v>168</v>
      </c>
      <c r="O68" s="43">
        <f t="shared" si="2"/>
        <v>0.279761904761905</v>
      </c>
      <c r="P68" s="54"/>
      <c r="Q68" s="58"/>
      <c r="R68" s="56"/>
      <c r="S68" s="56"/>
      <c r="T68" s="56"/>
    </row>
    <row r="69" ht="18" customHeight="1" spans="1:20">
      <c r="A69" s="10">
        <v>65</v>
      </c>
      <c r="B69" s="11" t="s">
        <v>122</v>
      </c>
      <c r="C69" s="18" t="s">
        <v>123</v>
      </c>
      <c r="D69" s="18">
        <v>2016</v>
      </c>
      <c r="E69" s="38" t="s">
        <v>110</v>
      </c>
      <c r="F69" s="34">
        <v>7.15</v>
      </c>
      <c r="G69" s="35">
        <v>68.27</v>
      </c>
      <c r="H69" s="35">
        <v>4.3</v>
      </c>
      <c r="I69" s="40">
        <f t="shared" ref="I69:I132" si="4">SUM(F69:H69)</f>
        <v>79.72</v>
      </c>
      <c r="J69" s="47">
        <v>8</v>
      </c>
      <c r="K69" s="46">
        <v>30</v>
      </c>
      <c r="L69" s="43">
        <f t="shared" ref="L69:L132" si="5">IFERROR(J69/K69,"")</f>
        <v>0.266666666666667</v>
      </c>
      <c r="M69" s="41">
        <f t="shared" si="3"/>
        <v>59</v>
      </c>
      <c r="N69" s="42">
        <v>168</v>
      </c>
      <c r="O69" s="43">
        <f t="shared" ref="O69:O132" si="6">IFERROR(M69/N69,"")</f>
        <v>0.351190476190476</v>
      </c>
      <c r="P69" s="54"/>
      <c r="Q69" s="58"/>
      <c r="R69" s="56"/>
      <c r="S69" s="56"/>
      <c r="T69" s="56"/>
    </row>
    <row r="70" ht="18" customHeight="1" spans="1:20">
      <c r="A70" s="10">
        <v>66</v>
      </c>
      <c r="B70" s="11" t="s">
        <v>124</v>
      </c>
      <c r="C70" s="18" t="s">
        <v>125</v>
      </c>
      <c r="D70" s="18">
        <v>2016</v>
      </c>
      <c r="E70" s="38" t="s">
        <v>110</v>
      </c>
      <c r="F70" s="34">
        <v>7.69</v>
      </c>
      <c r="G70" s="35">
        <v>67.4025</v>
      </c>
      <c r="H70" s="35">
        <v>4.403</v>
      </c>
      <c r="I70" s="40">
        <f t="shared" si="4"/>
        <v>79.4955</v>
      </c>
      <c r="J70" s="47">
        <v>9</v>
      </c>
      <c r="K70" s="46">
        <v>30</v>
      </c>
      <c r="L70" s="43">
        <f t="shared" si="5"/>
        <v>0.3</v>
      </c>
      <c r="M70" s="41">
        <f t="shared" ref="M70:M133" si="7">RANK(I70,I$5:I$172)</f>
        <v>62</v>
      </c>
      <c r="N70" s="42">
        <v>168</v>
      </c>
      <c r="O70" s="43">
        <f t="shared" si="6"/>
        <v>0.369047619047619</v>
      </c>
      <c r="P70" s="54"/>
      <c r="Q70" s="58"/>
      <c r="R70" s="56"/>
      <c r="S70" s="56"/>
      <c r="T70" s="56"/>
    </row>
    <row r="71" ht="18" customHeight="1" spans="1:20">
      <c r="A71" s="10">
        <v>67</v>
      </c>
      <c r="B71" s="11" t="s">
        <v>126</v>
      </c>
      <c r="C71" s="18" t="s">
        <v>127</v>
      </c>
      <c r="D71" s="18">
        <v>2016</v>
      </c>
      <c r="E71" s="38" t="s">
        <v>110</v>
      </c>
      <c r="F71" s="34">
        <v>7.26</v>
      </c>
      <c r="G71" s="35">
        <v>67.44</v>
      </c>
      <c r="H71" s="35">
        <v>4.31</v>
      </c>
      <c r="I71" s="40">
        <f t="shared" si="4"/>
        <v>79.01</v>
      </c>
      <c r="J71" s="47">
        <v>10</v>
      </c>
      <c r="K71" s="46">
        <v>30</v>
      </c>
      <c r="L71" s="43">
        <f t="shared" si="5"/>
        <v>0.333333333333333</v>
      </c>
      <c r="M71" s="41">
        <f t="shared" si="7"/>
        <v>70</v>
      </c>
      <c r="N71" s="42">
        <v>168</v>
      </c>
      <c r="O71" s="43">
        <f t="shared" si="6"/>
        <v>0.416666666666667</v>
      </c>
      <c r="P71" s="54"/>
      <c r="Q71" s="58"/>
      <c r="R71" s="56"/>
      <c r="S71" s="56"/>
      <c r="T71" s="56"/>
    </row>
    <row r="72" ht="18" customHeight="1" spans="1:20">
      <c r="A72" s="10">
        <v>68</v>
      </c>
      <c r="B72" s="11" t="s">
        <v>128</v>
      </c>
      <c r="C72" s="18" t="s">
        <v>129</v>
      </c>
      <c r="D72" s="18">
        <v>2016</v>
      </c>
      <c r="E72" s="38" t="s">
        <v>110</v>
      </c>
      <c r="F72" s="34">
        <v>7.49</v>
      </c>
      <c r="G72" s="35">
        <v>66.77</v>
      </c>
      <c r="H72" s="35">
        <v>4.4</v>
      </c>
      <c r="I72" s="40">
        <f t="shared" si="4"/>
        <v>78.66</v>
      </c>
      <c r="J72" s="47">
        <v>11</v>
      </c>
      <c r="K72" s="46">
        <v>30</v>
      </c>
      <c r="L72" s="43">
        <f t="shared" si="5"/>
        <v>0.366666666666667</v>
      </c>
      <c r="M72" s="41">
        <f t="shared" si="7"/>
        <v>74</v>
      </c>
      <c r="N72" s="42">
        <v>168</v>
      </c>
      <c r="O72" s="43">
        <f t="shared" si="6"/>
        <v>0.44047619047619</v>
      </c>
      <c r="P72" s="54"/>
      <c r="Q72" s="58"/>
      <c r="R72" s="56"/>
      <c r="S72" s="56"/>
      <c r="T72" s="56"/>
    </row>
    <row r="73" ht="18" customHeight="1" spans="1:20">
      <c r="A73" s="10">
        <v>69</v>
      </c>
      <c r="B73" s="11" t="s">
        <v>130</v>
      </c>
      <c r="C73" s="18" t="s">
        <v>131</v>
      </c>
      <c r="D73" s="18">
        <v>2016</v>
      </c>
      <c r="E73" s="38" t="s">
        <v>110</v>
      </c>
      <c r="F73" s="34">
        <v>7.9</v>
      </c>
      <c r="G73" s="35">
        <v>66.045</v>
      </c>
      <c r="H73" s="35">
        <v>4.622</v>
      </c>
      <c r="I73" s="40">
        <f t="shared" si="4"/>
        <v>78.567</v>
      </c>
      <c r="J73" s="47">
        <v>12</v>
      </c>
      <c r="K73" s="46">
        <v>30</v>
      </c>
      <c r="L73" s="43">
        <f t="shared" si="5"/>
        <v>0.4</v>
      </c>
      <c r="M73" s="41">
        <f t="shared" si="7"/>
        <v>75</v>
      </c>
      <c r="N73" s="42">
        <v>168</v>
      </c>
      <c r="O73" s="43">
        <f t="shared" si="6"/>
        <v>0.446428571428571</v>
      </c>
      <c r="P73" s="54"/>
      <c r="Q73" s="58"/>
      <c r="R73" s="56"/>
      <c r="S73" s="56"/>
      <c r="T73" s="56"/>
    </row>
    <row r="74" ht="18" customHeight="1" spans="1:20">
      <c r="A74" s="10">
        <v>70</v>
      </c>
      <c r="B74" s="11" t="s">
        <v>132</v>
      </c>
      <c r="C74" s="59" t="s">
        <v>133</v>
      </c>
      <c r="D74" s="18">
        <v>2016</v>
      </c>
      <c r="E74" s="38" t="s">
        <v>110</v>
      </c>
      <c r="F74" s="34">
        <v>7.1</v>
      </c>
      <c r="G74" s="35">
        <v>66.75</v>
      </c>
      <c r="H74" s="35">
        <v>4.34</v>
      </c>
      <c r="I74" s="40">
        <f t="shared" si="4"/>
        <v>78.19</v>
      </c>
      <c r="J74" s="47">
        <v>13</v>
      </c>
      <c r="K74" s="46">
        <v>30</v>
      </c>
      <c r="L74" s="43">
        <f t="shared" si="5"/>
        <v>0.433333333333333</v>
      </c>
      <c r="M74" s="41">
        <f t="shared" si="7"/>
        <v>82</v>
      </c>
      <c r="N74" s="42">
        <v>168</v>
      </c>
      <c r="O74" s="43">
        <f t="shared" si="6"/>
        <v>0.488095238095238</v>
      </c>
      <c r="P74" s="54"/>
      <c r="Q74" s="58"/>
      <c r="R74" s="56"/>
      <c r="S74" s="56"/>
      <c r="T74" s="56"/>
    </row>
    <row r="75" ht="18" customHeight="1" spans="1:20">
      <c r="A75" s="10">
        <v>71</v>
      </c>
      <c r="B75" s="11" t="s">
        <v>134</v>
      </c>
      <c r="C75" s="59" t="s">
        <v>135</v>
      </c>
      <c r="D75" s="18">
        <v>2016</v>
      </c>
      <c r="E75" s="38" t="s">
        <v>110</v>
      </c>
      <c r="F75" s="34">
        <v>7</v>
      </c>
      <c r="G75" s="35">
        <v>65.6</v>
      </c>
      <c r="H75" s="35">
        <v>4.14</v>
      </c>
      <c r="I75" s="40">
        <f t="shared" si="4"/>
        <v>76.74</v>
      </c>
      <c r="J75" s="47">
        <v>14</v>
      </c>
      <c r="K75" s="46">
        <v>30</v>
      </c>
      <c r="L75" s="43">
        <f t="shared" si="5"/>
        <v>0.466666666666667</v>
      </c>
      <c r="M75" s="41">
        <f t="shared" si="7"/>
        <v>99</v>
      </c>
      <c r="N75" s="42">
        <v>168</v>
      </c>
      <c r="O75" s="43">
        <f t="shared" si="6"/>
        <v>0.589285714285714</v>
      </c>
      <c r="P75" s="54"/>
      <c r="Q75" s="58"/>
      <c r="R75" s="56"/>
      <c r="S75" s="56"/>
      <c r="T75" s="56"/>
    </row>
    <row r="76" ht="18" customHeight="1" spans="1:20">
      <c r="A76" s="10">
        <v>72</v>
      </c>
      <c r="B76" s="11">
        <v>2016010976</v>
      </c>
      <c r="C76" s="60" t="s">
        <v>136</v>
      </c>
      <c r="D76" s="18">
        <v>2016</v>
      </c>
      <c r="E76" s="38" t="s">
        <v>110</v>
      </c>
      <c r="F76" s="34">
        <v>7.35</v>
      </c>
      <c r="G76" s="35">
        <v>63.7</v>
      </c>
      <c r="H76" s="35">
        <v>4.7</v>
      </c>
      <c r="I76" s="40">
        <f t="shared" si="4"/>
        <v>75.75</v>
      </c>
      <c r="J76" s="47">
        <v>15</v>
      </c>
      <c r="K76" s="46">
        <v>30</v>
      </c>
      <c r="L76" s="43">
        <f t="shared" si="5"/>
        <v>0.5</v>
      </c>
      <c r="M76" s="41">
        <f t="shared" si="7"/>
        <v>108</v>
      </c>
      <c r="N76" s="42">
        <v>168</v>
      </c>
      <c r="O76" s="43">
        <f t="shared" si="6"/>
        <v>0.642857142857143</v>
      </c>
      <c r="P76" s="54"/>
      <c r="Q76" s="58"/>
      <c r="R76" s="56"/>
      <c r="S76" s="56"/>
      <c r="T76" s="56"/>
    </row>
    <row r="77" ht="18" customHeight="1" spans="1:20">
      <c r="A77" s="10">
        <v>73</v>
      </c>
      <c r="B77" s="11">
        <v>2016010972</v>
      </c>
      <c r="C77" s="60" t="s">
        <v>137</v>
      </c>
      <c r="D77" s="18">
        <v>2016</v>
      </c>
      <c r="E77" s="38" t="s">
        <v>110</v>
      </c>
      <c r="F77" s="34">
        <v>7.68</v>
      </c>
      <c r="G77" s="35">
        <v>63.35</v>
      </c>
      <c r="H77" s="35">
        <v>4.19</v>
      </c>
      <c r="I77" s="40">
        <f t="shared" si="4"/>
        <v>75.22</v>
      </c>
      <c r="J77" s="47">
        <v>16</v>
      </c>
      <c r="K77" s="46">
        <v>30</v>
      </c>
      <c r="L77" s="43">
        <f t="shared" si="5"/>
        <v>0.533333333333333</v>
      </c>
      <c r="M77" s="41">
        <f t="shared" si="7"/>
        <v>116</v>
      </c>
      <c r="N77" s="42">
        <v>168</v>
      </c>
      <c r="O77" s="43">
        <f t="shared" si="6"/>
        <v>0.69047619047619</v>
      </c>
      <c r="P77" s="54"/>
      <c r="Q77" s="58"/>
      <c r="R77" s="56"/>
      <c r="S77" s="56"/>
      <c r="T77" s="56"/>
    </row>
    <row r="78" ht="18" customHeight="1" spans="1:20">
      <c r="A78" s="10">
        <v>74</v>
      </c>
      <c r="B78" s="11" t="s">
        <v>138</v>
      </c>
      <c r="C78" s="59" t="s">
        <v>139</v>
      </c>
      <c r="D78" s="18">
        <v>2016</v>
      </c>
      <c r="E78" s="38" t="s">
        <v>110</v>
      </c>
      <c r="F78" s="34">
        <v>7</v>
      </c>
      <c r="G78" s="35">
        <v>63.465</v>
      </c>
      <c r="H78" s="35">
        <v>4.4</v>
      </c>
      <c r="I78" s="40">
        <f t="shared" si="4"/>
        <v>74.865</v>
      </c>
      <c r="J78" s="47">
        <v>17</v>
      </c>
      <c r="K78" s="46">
        <v>30</v>
      </c>
      <c r="L78" s="43">
        <f t="shared" si="5"/>
        <v>0.566666666666667</v>
      </c>
      <c r="M78" s="41">
        <f t="shared" si="7"/>
        <v>118</v>
      </c>
      <c r="N78" s="42">
        <v>168</v>
      </c>
      <c r="O78" s="43">
        <f t="shared" si="6"/>
        <v>0.702380952380952</v>
      </c>
      <c r="P78" s="54"/>
      <c r="Q78" s="58"/>
      <c r="R78" s="56"/>
      <c r="S78" s="56"/>
      <c r="T78" s="56"/>
    </row>
    <row r="79" ht="18" customHeight="1" spans="1:20">
      <c r="A79" s="10">
        <v>75</v>
      </c>
      <c r="B79" s="11">
        <v>2016010968</v>
      </c>
      <c r="C79" s="60" t="s">
        <v>140</v>
      </c>
      <c r="D79" s="18">
        <v>2016</v>
      </c>
      <c r="E79" s="38" t="s">
        <v>110</v>
      </c>
      <c r="F79" s="34">
        <v>7.2</v>
      </c>
      <c r="G79" s="35">
        <v>64.04</v>
      </c>
      <c r="H79" s="35">
        <v>3.44</v>
      </c>
      <c r="I79" s="40">
        <f t="shared" si="4"/>
        <v>74.68</v>
      </c>
      <c r="J79" s="47">
        <v>18</v>
      </c>
      <c r="K79" s="46">
        <v>30</v>
      </c>
      <c r="L79" s="43">
        <f t="shared" si="5"/>
        <v>0.6</v>
      </c>
      <c r="M79" s="41">
        <f t="shared" si="7"/>
        <v>124</v>
      </c>
      <c r="N79" s="42">
        <v>168</v>
      </c>
      <c r="O79" s="43">
        <f t="shared" si="6"/>
        <v>0.738095238095238</v>
      </c>
      <c r="P79" s="54"/>
      <c r="Q79" s="58"/>
      <c r="R79" s="56"/>
      <c r="S79" s="56"/>
      <c r="T79" s="56"/>
    </row>
    <row r="80" ht="18" customHeight="1" spans="1:20">
      <c r="A80" s="10">
        <v>76</v>
      </c>
      <c r="B80" s="11" t="s">
        <v>141</v>
      </c>
      <c r="C80" s="59" t="s">
        <v>142</v>
      </c>
      <c r="D80" s="18">
        <v>2016</v>
      </c>
      <c r="E80" s="38" t="s">
        <v>110</v>
      </c>
      <c r="F80" s="35">
        <v>6.95</v>
      </c>
      <c r="G80" s="35">
        <v>62.89</v>
      </c>
      <c r="H80" s="35">
        <v>4</v>
      </c>
      <c r="I80" s="40">
        <f t="shared" si="4"/>
        <v>73.84</v>
      </c>
      <c r="J80" s="47">
        <v>19</v>
      </c>
      <c r="K80" s="46">
        <v>30</v>
      </c>
      <c r="L80" s="43">
        <f t="shared" si="5"/>
        <v>0.633333333333333</v>
      </c>
      <c r="M80" s="41">
        <f t="shared" si="7"/>
        <v>135</v>
      </c>
      <c r="N80" s="42">
        <v>168</v>
      </c>
      <c r="O80" s="43">
        <f t="shared" si="6"/>
        <v>0.803571428571429</v>
      </c>
      <c r="P80" s="54"/>
      <c r="Q80" s="58"/>
      <c r="R80" s="56"/>
      <c r="S80" s="56"/>
      <c r="T80" s="56"/>
    </row>
    <row r="81" ht="18" customHeight="1" spans="1:20">
      <c r="A81" s="10">
        <v>77</v>
      </c>
      <c r="B81" s="59">
        <v>2016010970</v>
      </c>
      <c r="C81" s="60" t="s">
        <v>143</v>
      </c>
      <c r="D81" s="18">
        <v>2016</v>
      </c>
      <c r="E81" s="38" t="s">
        <v>110</v>
      </c>
      <c r="F81" s="35">
        <v>7.06</v>
      </c>
      <c r="G81" s="35">
        <v>62.58</v>
      </c>
      <c r="H81" s="35">
        <v>3.76</v>
      </c>
      <c r="I81" s="40">
        <f t="shared" si="4"/>
        <v>73.4</v>
      </c>
      <c r="J81" s="47">
        <v>20</v>
      </c>
      <c r="K81" s="46">
        <v>30</v>
      </c>
      <c r="L81" s="43">
        <f t="shared" si="5"/>
        <v>0.666666666666667</v>
      </c>
      <c r="M81" s="41">
        <f t="shared" si="7"/>
        <v>137</v>
      </c>
      <c r="N81" s="42">
        <v>168</v>
      </c>
      <c r="O81" s="43">
        <f t="shared" si="6"/>
        <v>0.81547619047619</v>
      </c>
      <c r="P81" s="54"/>
      <c r="Q81" s="58"/>
      <c r="R81" s="56"/>
      <c r="S81" s="56"/>
      <c r="T81" s="56"/>
    </row>
    <row r="82" ht="18" customHeight="1" spans="1:20">
      <c r="A82" s="10">
        <v>78</v>
      </c>
      <c r="B82" s="59" t="s">
        <v>144</v>
      </c>
      <c r="C82" s="59" t="s">
        <v>145</v>
      </c>
      <c r="D82" s="18">
        <v>2016</v>
      </c>
      <c r="E82" s="38" t="s">
        <v>110</v>
      </c>
      <c r="F82" s="35">
        <v>6.75</v>
      </c>
      <c r="G82" s="35">
        <v>62.41</v>
      </c>
      <c r="H82" s="35">
        <v>4.18</v>
      </c>
      <c r="I82" s="40">
        <f t="shared" si="4"/>
        <v>73.34</v>
      </c>
      <c r="J82" s="47">
        <v>21</v>
      </c>
      <c r="K82" s="46">
        <v>30</v>
      </c>
      <c r="L82" s="43">
        <f t="shared" si="5"/>
        <v>0.7</v>
      </c>
      <c r="M82" s="41">
        <f t="shared" si="7"/>
        <v>138</v>
      </c>
      <c r="N82" s="42">
        <v>168</v>
      </c>
      <c r="O82" s="43">
        <f t="shared" si="6"/>
        <v>0.821428571428571</v>
      </c>
      <c r="P82" s="54"/>
      <c r="Q82" s="58"/>
      <c r="R82" s="56"/>
      <c r="S82" s="56"/>
      <c r="T82" s="56"/>
    </row>
    <row r="83" ht="18" customHeight="1" spans="1:20">
      <c r="A83" s="10">
        <v>79</v>
      </c>
      <c r="B83" s="59" t="s">
        <v>146</v>
      </c>
      <c r="C83" s="59" t="s">
        <v>147</v>
      </c>
      <c r="D83" s="18">
        <v>2016</v>
      </c>
      <c r="E83" s="38" t="s">
        <v>110</v>
      </c>
      <c r="F83" s="35">
        <v>7.39</v>
      </c>
      <c r="G83" s="35">
        <v>63.13</v>
      </c>
      <c r="H83" s="35">
        <v>2.15</v>
      </c>
      <c r="I83" s="40">
        <f t="shared" si="4"/>
        <v>72.67</v>
      </c>
      <c r="J83" s="47">
        <v>22</v>
      </c>
      <c r="K83" s="46">
        <v>30</v>
      </c>
      <c r="L83" s="43">
        <f t="shared" si="5"/>
        <v>0.733333333333333</v>
      </c>
      <c r="M83" s="41">
        <f t="shared" si="7"/>
        <v>144</v>
      </c>
      <c r="N83" s="42">
        <v>168</v>
      </c>
      <c r="O83" s="43">
        <f t="shared" si="6"/>
        <v>0.857142857142857</v>
      </c>
      <c r="P83" s="54"/>
      <c r="Q83" s="58"/>
      <c r="R83" s="56"/>
      <c r="S83" s="56"/>
      <c r="T83" s="56"/>
    </row>
    <row r="84" ht="18" customHeight="1" spans="1:20">
      <c r="A84" s="10">
        <v>80</v>
      </c>
      <c r="B84" s="59">
        <v>2016010978</v>
      </c>
      <c r="C84" s="60" t="s">
        <v>148</v>
      </c>
      <c r="D84" s="18">
        <v>2016</v>
      </c>
      <c r="E84" s="38" t="s">
        <v>110</v>
      </c>
      <c r="F84" s="35">
        <v>7.27</v>
      </c>
      <c r="G84" s="35">
        <v>61.78</v>
      </c>
      <c r="H84" s="35">
        <v>3.27</v>
      </c>
      <c r="I84" s="40">
        <f t="shared" si="4"/>
        <v>72.32</v>
      </c>
      <c r="J84" s="47">
        <v>23</v>
      </c>
      <c r="K84" s="46">
        <v>30</v>
      </c>
      <c r="L84" s="43">
        <f t="shared" si="5"/>
        <v>0.766666666666667</v>
      </c>
      <c r="M84" s="41">
        <f t="shared" si="7"/>
        <v>147</v>
      </c>
      <c r="N84" s="42">
        <v>168</v>
      </c>
      <c r="O84" s="43">
        <f t="shared" si="6"/>
        <v>0.875</v>
      </c>
      <c r="P84" s="54"/>
      <c r="Q84" s="58"/>
      <c r="R84" s="56"/>
      <c r="S84" s="56"/>
      <c r="T84" s="56"/>
    </row>
    <row r="85" ht="18" customHeight="1" spans="1:20">
      <c r="A85" s="10">
        <v>81</v>
      </c>
      <c r="B85" s="59">
        <v>2016010975</v>
      </c>
      <c r="C85" s="60" t="s">
        <v>149</v>
      </c>
      <c r="D85" s="18">
        <v>2016</v>
      </c>
      <c r="E85" s="38" t="s">
        <v>110</v>
      </c>
      <c r="F85" s="35">
        <v>6.95</v>
      </c>
      <c r="G85" s="35">
        <v>61.24</v>
      </c>
      <c r="H85" s="35">
        <v>3.86</v>
      </c>
      <c r="I85" s="40">
        <f t="shared" si="4"/>
        <v>72.05</v>
      </c>
      <c r="J85" s="47">
        <v>24</v>
      </c>
      <c r="K85" s="46">
        <v>30</v>
      </c>
      <c r="L85" s="43">
        <f t="shared" si="5"/>
        <v>0.8</v>
      </c>
      <c r="M85" s="41">
        <f t="shared" si="7"/>
        <v>148</v>
      </c>
      <c r="N85" s="42">
        <v>168</v>
      </c>
      <c r="O85" s="43">
        <f t="shared" si="6"/>
        <v>0.880952380952381</v>
      </c>
      <c r="P85" s="54"/>
      <c r="Q85" s="58"/>
      <c r="R85" s="56"/>
      <c r="S85" s="56"/>
      <c r="T85" s="56"/>
    </row>
    <row r="86" ht="18" customHeight="1" spans="1:20">
      <c r="A86" s="10">
        <v>82</v>
      </c>
      <c r="B86" s="59">
        <v>2016010973</v>
      </c>
      <c r="C86" s="60" t="s">
        <v>150</v>
      </c>
      <c r="D86" s="18">
        <v>2016</v>
      </c>
      <c r="E86" s="38" t="s">
        <v>110</v>
      </c>
      <c r="F86" s="35">
        <v>6.99</v>
      </c>
      <c r="G86" s="35">
        <v>60.16</v>
      </c>
      <c r="H86" s="35">
        <v>3.92</v>
      </c>
      <c r="I86" s="40">
        <f t="shared" si="4"/>
        <v>71.07</v>
      </c>
      <c r="J86" s="47">
        <v>25</v>
      </c>
      <c r="K86" s="46">
        <v>30</v>
      </c>
      <c r="L86" s="43">
        <f t="shared" si="5"/>
        <v>0.833333333333333</v>
      </c>
      <c r="M86" s="41">
        <f t="shared" si="7"/>
        <v>155</v>
      </c>
      <c r="N86" s="42">
        <v>168</v>
      </c>
      <c r="O86" s="43">
        <f t="shared" si="6"/>
        <v>0.922619047619048</v>
      </c>
      <c r="P86" s="54"/>
      <c r="Q86" s="58"/>
      <c r="R86" s="56"/>
      <c r="S86" s="56"/>
      <c r="T86" s="56"/>
    </row>
    <row r="87" ht="18" customHeight="1" spans="1:20">
      <c r="A87" s="10">
        <v>83</v>
      </c>
      <c r="B87" s="59" t="s">
        <v>151</v>
      </c>
      <c r="C87" s="59" t="s">
        <v>152</v>
      </c>
      <c r="D87" s="61">
        <v>2016</v>
      </c>
      <c r="E87" s="38" t="s">
        <v>110</v>
      </c>
      <c r="F87" s="35">
        <v>7.12</v>
      </c>
      <c r="G87" s="35">
        <v>61.36</v>
      </c>
      <c r="H87" s="35">
        <v>2.16</v>
      </c>
      <c r="I87" s="40">
        <f t="shared" si="4"/>
        <v>70.64</v>
      </c>
      <c r="J87" s="47">
        <v>26</v>
      </c>
      <c r="K87" s="46">
        <v>30</v>
      </c>
      <c r="L87" s="43">
        <f t="shared" si="5"/>
        <v>0.866666666666667</v>
      </c>
      <c r="M87" s="41">
        <f t="shared" si="7"/>
        <v>158</v>
      </c>
      <c r="N87" s="42">
        <v>168</v>
      </c>
      <c r="O87" s="43">
        <f t="shared" si="6"/>
        <v>0.94047619047619</v>
      </c>
      <c r="P87" s="54"/>
      <c r="Q87" s="58"/>
      <c r="R87" s="56"/>
      <c r="S87" s="56"/>
      <c r="T87" s="56"/>
    </row>
    <row r="88" ht="18" customHeight="1" spans="1:20">
      <c r="A88" s="10">
        <v>84</v>
      </c>
      <c r="B88" s="59">
        <v>2016010967</v>
      </c>
      <c r="C88" s="60" t="s">
        <v>153</v>
      </c>
      <c r="D88" s="61">
        <v>2016</v>
      </c>
      <c r="E88" s="38" t="s">
        <v>110</v>
      </c>
      <c r="F88" s="35">
        <v>7.29</v>
      </c>
      <c r="G88" s="35">
        <v>60.59</v>
      </c>
      <c r="H88" s="35">
        <v>2.34</v>
      </c>
      <c r="I88" s="40">
        <f t="shared" si="4"/>
        <v>70.22</v>
      </c>
      <c r="J88" s="47">
        <v>27</v>
      </c>
      <c r="K88" s="46">
        <v>30</v>
      </c>
      <c r="L88" s="43">
        <f t="shared" si="5"/>
        <v>0.9</v>
      </c>
      <c r="M88" s="41">
        <f t="shared" si="7"/>
        <v>159</v>
      </c>
      <c r="N88" s="42">
        <v>168</v>
      </c>
      <c r="O88" s="43">
        <f t="shared" si="6"/>
        <v>0.946428571428571</v>
      </c>
      <c r="P88" s="54"/>
      <c r="Q88" s="58"/>
      <c r="R88" s="56"/>
      <c r="S88" s="56"/>
      <c r="T88" s="56"/>
    </row>
    <row r="89" ht="18" customHeight="1" spans="1:20">
      <c r="A89" s="10">
        <v>85</v>
      </c>
      <c r="B89" s="59">
        <v>2016010969</v>
      </c>
      <c r="C89" s="60" t="s">
        <v>154</v>
      </c>
      <c r="D89" s="61">
        <v>2016</v>
      </c>
      <c r="E89" s="38" t="s">
        <v>110</v>
      </c>
      <c r="F89" s="35">
        <v>7.29</v>
      </c>
      <c r="G89" s="35">
        <v>58.14</v>
      </c>
      <c r="H89" s="35">
        <v>2.95</v>
      </c>
      <c r="I89" s="40">
        <f t="shared" si="4"/>
        <v>68.38</v>
      </c>
      <c r="J89" s="47">
        <v>28</v>
      </c>
      <c r="K89" s="46">
        <v>30</v>
      </c>
      <c r="L89" s="43">
        <f t="shared" si="5"/>
        <v>0.933333333333333</v>
      </c>
      <c r="M89" s="41">
        <f t="shared" si="7"/>
        <v>165</v>
      </c>
      <c r="N89" s="42">
        <v>168</v>
      </c>
      <c r="O89" s="43">
        <f t="shared" si="6"/>
        <v>0.982142857142857</v>
      </c>
      <c r="P89" s="54"/>
      <c r="Q89" s="58"/>
      <c r="R89" s="56"/>
      <c r="S89" s="56"/>
      <c r="T89" s="56"/>
    </row>
    <row r="90" ht="18" customHeight="1" spans="1:20">
      <c r="A90" s="10">
        <v>86</v>
      </c>
      <c r="B90" s="59">
        <v>2016010977</v>
      </c>
      <c r="C90" s="60" t="s">
        <v>155</v>
      </c>
      <c r="D90" s="61">
        <v>2016</v>
      </c>
      <c r="E90" s="38" t="s">
        <v>110</v>
      </c>
      <c r="F90" s="35">
        <v>6.95</v>
      </c>
      <c r="G90" s="35">
        <v>57.34</v>
      </c>
      <c r="H90" s="35">
        <v>2.26</v>
      </c>
      <c r="I90" s="40">
        <f t="shared" si="4"/>
        <v>66.55</v>
      </c>
      <c r="J90" s="47">
        <v>29</v>
      </c>
      <c r="K90" s="46">
        <v>30</v>
      </c>
      <c r="L90" s="43">
        <f t="shared" si="5"/>
        <v>0.966666666666667</v>
      </c>
      <c r="M90" s="41">
        <f t="shared" si="7"/>
        <v>166</v>
      </c>
      <c r="N90" s="42">
        <v>168</v>
      </c>
      <c r="O90" s="43">
        <f t="shared" si="6"/>
        <v>0.988095238095238</v>
      </c>
      <c r="P90" s="54"/>
      <c r="Q90" s="58"/>
      <c r="R90" s="56"/>
      <c r="S90" s="56"/>
      <c r="T90" s="56"/>
    </row>
    <row r="91" ht="18" customHeight="1" spans="1:20">
      <c r="A91" s="10">
        <v>87</v>
      </c>
      <c r="B91" s="62">
        <v>2016010979</v>
      </c>
      <c r="C91" s="63" t="s">
        <v>156</v>
      </c>
      <c r="D91" s="61">
        <v>2016</v>
      </c>
      <c r="E91" s="65" t="s">
        <v>110</v>
      </c>
      <c r="F91" s="66">
        <v>7.2</v>
      </c>
      <c r="G91" s="66">
        <v>52.69</v>
      </c>
      <c r="H91" s="66">
        <v>2.05</v>
      </c>
      <c r="I91" s="40">
        <f t="shared" si="4"/>
        <v>61.94</v>
      </c>
      <c r="J91" s="47">
        <v>30</v>
      </c>
      <c r="K91" s="46">
        <v>30</v>
      </c>
      <c r="L91" s="43">
        <f t="shared" si="5"/>
        <v>1</v>
      </c>
      <c r="M91" s="41">
        <f t="shared" si="7"/>
        <v>167</v>
      </c>
      <c r="N91" s="42">
        <v>168</v>
      </c>
      <c r="O91" s="43">
        <f t="shared" si="6"/>
        <v>0.994047619047619</v>
      </c>
      <c r="P91" s="70"/>
      <c r="Q91" s="58"/>
      <c r="R91" s="56"/>
      <c r="S91" s="56"/>
      <c r="T91" s="56"/>
    </row>
    <row r="92" ht="18" customHeight="1" spans="1:20">
      <c r="A92" s="10">
        <v>88</v>
      </c>
      <c r="B92" s="20">
        <v>2016010996</v>
      </c>
      <c r="C92" s="20" t="s">
        <v>157</v>
      </c>
      <c r="D92" s="61">
        <v>2016</v>
      </c>
      <c r="E92" s="38" t="s">
        <v>158</v>
      </c>
      <c r="F92" s="34">
        <v>8.5</v>
      </c>
      <c r="G92" s="35">
        <v>74.79</v>
      </c>
      <c r="H92" s="35">
        <v>4.44</v>
      </c>
      <c r="I92" s="40">
        <f t="shared" si="4"/>
        <v>87.73</v>
      </c>
      <c r="J92" s="47">
        <v>1</v>
      </c>
      <c r="K92" s="46">
        <v>27</v>
      </c>
      <c r="L92" s="43">
        <f t="shared" si="5"/>
        <v>0.037037037037037</v>
      </c>
      <c r="M92" s="41">
        <f t="shared" si="7"/>
        <v>1</v>
      </c>
      <c r="N92" s="42">
        <v>168</v>
      </c>
      <c r="O92" s="43">
        <f t="shared" si="6"/>
        <v>0.00595238095238095</v>
      </c>
      <c r="P92" s="54"/>
      <c r="Q92" s="58"/>
      <c r="R92" s="58"/>
      <c r="S92" s="58"/>
      <c r="T92" s="56"/>
    </row>
    <row r="93" ht="18" customHeight="1" spans="1:20">
      <c r="A93" s="10">
        <v>89</v>
      </c>
      <c r="B93" s="20">
        <v>2016010998</v>
      </c>
      <c r="C93" s="20" t="s">
        <v>159</v>
      </c>
      <c r="D93" s="61">
        <v>2016</v>
      </c>
      <c r="E93" s="38" t="s">
        <v>158</v>
      </c>
      <c r="F93" s="34">
        <v>8.9</v>
      </c>
      <c r="G93" s="35">
        <v>73.27</v>
      </c>
      <c r="H93" s="35">
        <v>4.6</v>
      </c>
      <c r="I93" s="40">
        <f t="shared" si="4"/>
        <v>86.77</v>
      </c>
      <c r="J93" s="47">
        <v>2</v>
      </c>
      <c r="K93" s="46">
        <v>27</v>
      </c>
      <c r="L93" s="43">
        <f t="shared" si="5"/>
        <v>0.0740740740740741</v>
      </c>
      <c r="M93" s="41">
        <f t="shared" si="7"/>
        <v>4</v>
      </c>
      <c r="N93" s="42">
        <v>168</v>
      </c>
      <c r="O93" s="43">
        <f t="shared" si="6"/>
        <v>0.0238095238095238</v>
      </c>
      <c r="P93" s="54"/>
      <c r="Q93" s="58"/>
      <c r="R93" s="58"/>
      <c r="S93" s="58"/>
      <c r="T93" s="56"/>
    </row>
    <row r="94" ht="18" customHeight="1" spans="1:20">
      <c r="A94" s="10">
        <v>90</v>
      </c>
      <c r="B94" s="20">
        <v>2016010983</v>
      </c>
      <c r="C94" s="20" t="s">
        <v>160</v>
      </c>
      <c r="D94" s="61">
        <v>2016</v>
      </c>
      <c r="E94" s="38" t="s">
        <v>158</v>
      </c>
      <c r="F94" s="34">
        <v>8.84</v>
      </c>
      <c r="G94" s="35">
        <v>72.81</v>
      </c>
      <c r="H94" s="35">
        <v>4.49</v>
      </c>
      <c r="I94" s="40">
        <f t="shared" si="4"/>
        <v>86.14</v>
      </c>
      <c r="J94" s="47">
        <v>3</v>
      </c>
      <c r="K94" s="46">
        <v>27</v>
      </c>
      <c r="L94" s="43">
        <f t="shared" si="5"/>
        <v>0.111111111111111</v>
      </c>
      <c r="M94" s="41">
        <f t="shared" si="7"/>
        <v>6</v>
      </c>
      <c r="N94" s="42">
        <v>168</v>
      </c>
      <c r="O94" s="43">
        <f t="shared" si="6"/>
        <v>0.0357142857142857</v>
      </c>
      <c r="P94" s="54"/>
      <c r="Q94" s="58"/>
      <c r="R94" s="58"/>
      <c r="S94" s="58"/>
      <c r="T94" s="56"/>
    </row>
    <row r="95" ht="18" customHeight="1" spans="1:20">
      <c r="A95" s="10">
        <v>91</v>
      </c>
      <c r="B95" s="20">
        <v>2016010984</v>
      </c>
      <c r="C95" s="20" t="s">
        <v>161</v>
      </c>
      <c r="D95" s="61">
        <v>2016</v>
      </c>
      <c r="E95" s="38" t="s">
        <v>158</v>
      </c>
      <c r="F95" s="34">
        <v>9.28</v>
      </c>
      <c r="G95" s="35">
        <v>71.7</v>
      </c>
      <c r="H95" s="35">
        <v>4.36</v>
      </c>
      <c r="I95" s="40">
        <f t="shared" si="4"/>
        <v>85.34</v>
      </c>
      <c r="J95" s="47">
        <v>4</v>
      </c>
      <c r="K95" s="46">
        <v>27</v>
      </c>
      <c r="L95" s="43">
        <f t="shared" si="5"/>
        <v>0.148148148148148</v>
      </c>
      <c r="M95" s="41">
        <f t="shared" si="7"/>
        <v>7</v>
      </c>
      <c r="N95" s="42">
        <v>168</v>
      </c>
      <c r="O95" s="43">
        <f t="shared" si="6"/>
        <v>0.0416666666666667</v>
      </c>
      <c r="P95" s="54"/>
      <c r="Q95" s="58"/>
      <c r="R95" s="58"/>
      <c r="S95" s="58"/>
      <c r="T95" s="56"/>
    </row>
    <row r="96" ht="18" customHeight="1" spans="1:20">
      <c r="A96" s="10">
        <v>92</v>
      </c>
      <c r="B96" s="20">
        <v>2016010987</v>
      </c>
      <c r="C96" s="20" t="s">
        <v>162</v>
      </c>
      <c r="D96" s="61">
        <v>2016</v>
      </c>
      <c r="E96" s="38" t="s">
        <v>158</v>
      </c>
      <c r="F96" s="34">
        <v>8.89</v>
      </c>
      <c r="G96" s="35">
        <v>71.96</v>
      </c>
      <c r="H96" s="35">
        <v>4.48</v>
      </c>
      <c r="I96" s="40">
        <f t="shared" si="4"/>
        <v>85.33</v>
      </c>
      <c r="J96" s="47">
        <v>5</v>
      </c>
      <c r="K96" s="46">
        <v>27</v>
      </c>
      <c r="L96" s="43">
        <f t="shared" si="5"/>
        <v>0.185185185185185</v>
      </c>
      <c r="M96" s="41">
        <f t="shared" si="7"/>
        <v>8</v>
      </c>
      <c r="N96" s="42">
        <v>168</v>
      </c>
      <c r="O96" s="43">
        <f t="shared" si="6"/>
        <v>0.0476190476190476</v>
      </c>
      <c r="P96" s="54"/>
      <c r="Q96" s="58"/>
      <c r="R96" s="58"/>
      <c r="S96" s="58"/>
      <c r="T96" s="56"/>
    </row>
    <row r="97" ht="18" customHeight="1" spans="1:20">
      <c r="A97" s="10">
        <v>93</v>
      </c>
      <c r="B97" s="20">
        <v>2016010994</v>
      </c>
      <c r="C97" s="20" t="s">
        <v>163</v>
      </c>
      <c r="D97" s="61">
        <v>2016</v>
      </c>
      <c r="E97" s="38" t="s">
        <v>158</v>
      </c>
      <c r="F97" s="34">
        <v>7.9</v>
      </c>
      <c r="G97" s="35">
        <v>72.99</v>
      </c>
      <c r="H97" s="35">
        <v>4.34</v>
      </c>
      <c r="I97" s="40">
        <f t="shared" si="4"/>
        <v>85.23</v>
      </c>
      <c r="J97" s="47">
        <v>6</v>
      </c>
      <c r="K97" s="46">
        <v>27</v>
      </c>
      <c r="L97" s="43">
        <f t="shared" si="5"/>
        <v>0.222222222222222</v>
      </c>
      <c r="M97" s="41">
        <f t="shared" si="7"/>
        <v>9</v>
      </c>
      <c r="N97" s="42">
        <v>168</v>
      </c>
      <c r="O97" s="43">
        <f t="shared" si="6"/>
        <v>0.0535714285714286</v>
      </c>
      <c r="P97" s="54"/>
      <c r="Q97" s="58"/>
      <c r="R97" s="58"/>
      <c r="S97" s="58"/>
      <c r="T97" s="56"/>
    </row>
    <row r="98" ht="18" customHeight="1" spans="1:20">
      <c r="A98" s="10">
        <v>94</v>
      </c>
      <c r="B98" s="20">
        <v>2016010986</v>
      </c>
      <c r="C98" s="20" t="s">
        <v>164</v>
      </c>
      <c r="D98" s="61">
        <v>2016</v>
      </c>
      <c r="E98" s="38" t="s">
        <v>158</v>
      </c>
      <c r="F98" s="34">
        <v>7.6</v>
      </c>
      <c r="G98" s="35">
        <v>70.84</v>
      </c>
      <c r="H98" s="35">
        <v>4.46</v>
      </c>
      <c r="I98" s="40">
        <f t="shared" si="4"/>
        <v>82.9</v>
      </c>
      <c r="J98" s="47">
        <v>7</v>
      </c>
      <c r="K98" s="46">
        <v>27</v>
      </c>
      <c r="L98" s="43">
        <f t="shared" si="5"/>
        <v>0.259259259259259</v>
      </c>
      <c r="M98" s="41">
        <f t="shared" si="7"/>
        <v>25</v>
      </c>
      <c r="N98" s="42">
        <v>168</v>
      </c>
      <c r="O98" s="43">
        <f t="shared" si="6"/>
        <v>0.148809523809524</v>
      </c>
      <c r="P98" s="54"/>
      <c r="Q98" s="58"/>
      <c r="R98" s="58"/>
      <c r="S98" s="58"/>
      <c r="T98" s="56"/>
    </row>
    <row r="99" ht="18" customHeight="1" spans="1:20">
      <c r="A99" s="10">
        <v>95</v>
      </c>
      <c r="B99" s="20">
        <v>2016011002</v>
      </c>
      <c r="C99" s="20" t="s">
        <v>165</v>
      </c>
      <c r="D99" s="61">
        <v>2016</v>
      </c>
      <c r="E99" s="38" t="s">
        <v>158</v>
      </c>
      <c r="F99" s="34">
        <v>9.58</v>
      </c>
      <c r="G99" s="35">
        <v>68.86</v>
      </c>
      <c r="H99" s="35">
        <v>4.42</v>
      </c>
      <c r="I99" s="40">
        <f t="shared" si="4"/>
        <v>82.86</v>
      </c>
      <c r="J99" s="47">
        <v>8</v>
      </c>
      <c r="K99" s="46">
        <v>27</v>
      </c>
      <c r="L99" s="43">
        <f t="shared" si="5"/>
        <v>0.296296296296296</v>
      </c>
      <c r="M99" s="41">
        <f t="shared" si="7"/>
        <v>26</v>
      </c>
      <c r="N99" s="42">
        <v>168</v>
      </c>
      <c r="O99" s="43">
        <f t="shared" si="6"/>
        <v>0.154761904761905</v>
      </c>
      <c r="P99" s="54"/>
      <c r="Q99" s="58"/>
      <c r="R99" s="58"/>
      <c r="S99" s="58"/>
      <c r="T99" s="56"/>
    </row>
    <row r="100" ht="18" customHeight="1" spans="1:20">
      <c r="A100" s="10">
        <v>96</v>
      </c>
      <c r="B100" s="20">
        <v>2016010982</v>
      </c>
      <c r="C100" s="20" t="s">
        <v>166</v>
      </c>
      <c r="D100" s="61">
        <v>2016</v>
      </c>
      <c r="E100" s="38" t="s">
        <v>158</v>
      </c>
      <c r="F100" s="34">
        <v>7.95</v>
      </c>
      <c r="G100" s="35">
        <v>69.87</v>
      </c>
      <c r="H100" s="35">
        <v>4.2</v>
      </c>
      <c r="I100" s="40">
        <f t="shared" si="4"/>
        <v>82.02</v>
      </c>
      <c r="J100" s="47">
        <v>9</v>
      </c>
      <c r="K100" s="46">
        <v>27</v>
      </c>
      <c r="L100" s="43">
        <f t="shared" si="5"/>
        <v>0.333333333333333</v>
      </c>
      <c r="M100" s="41">
        <f t="shared" si="7"/>
        <v>32</v>
      </c>
      <c r="N100" s="42">
        <v>168</v>
      </c>
      <c r="O100" s="43">
        <f t="shared" si="6"/>
        <v>0.19047619047619</v>
      </c>
      <c r="P100" s="54"/>
      <c r="Q100" s="58"/>
      <c r="R100" s="58"/>
      <c r="S100" s="58"/>
      <c r="T100" s="56"/>
    </row>
    <row r="101" ht="18" customHeight="1" spans="1:20">
      <c r="A101" s="10">
        <v>97</v>
      </c>
      <c r="B101" s="20">
        <v>2016010993</v>
      </c>
      <c r="C101" s="20" t="s">
        <v>167</v>
      </c>
      <c r="D101" s="61">
        <v>2016</v>
      </c>
      <c r="E101" s="38" t="s">
        <v>158</v>
      </c>
      <c r="F101" s="34">
        <v>8.43</v>
      </c>
      <c r="G101" s="35">
        <v>68.31</v>
      </c>
      <c r="H101" s="35">
        <v>4.21</v>
      </c>
      <c r="I101" s="40">
        <f t="shared" si="4"/>
        <v>80.95</v>
      </c>
      <c r="J101" s="47">
        <v>10</v>
      </c>
      <c r="K101" s="46">
        <v>27</v>
      </c>
      <c r="L101" s="43">
        <f t="shared" si="5"/>
        <v>0.37037037037037</v>
      </c>
      <c r="M101" s="41">
        <f t="shared" si="7"/>
        <v>41</v>
      </c>
      <c r="N101" s="42">
        <v>168</v>
      </c>
      <c r="O101" s="43">
        <f t="shared" si="6"/>
        <v>0.244047619047619</v>
      </c>
      <c r="P101" s="54"/>
      <c r="Q101" s="58"/>
      <c r="R101" s="58"/>
      <c r="S101" s="58"/>
      <c r="T101" s="56"/>
    </row>
    <row r="102" ht="18" customHeight="1" spans="1:20">
      <c r="A102" s="10">
        <v>98</v>
      </c>
      <c r="B102" s="20">
        <v>2016014773</v>
      </c>
      <c r="C102" s="20" t="s">
        <v>168</v>
      </c>
      <c r="D102" s="61">
        <v>2016</v>
      </c>
      <c r="E102" s="38" t="s">
        <v>158</v>
      </c>
      <c r="F102" s="34">
        <v>8.9</v>
      </c>
      <c r="G102" s="35">
        <v>67.4</v>
      </c>
      <c r="H102" s="35">
        <v>4.49</v>
      </c>
      <c r="I102" s="40">
        <f t="shared" si="4"/>
        <v>80.79</v>
      </c>
      <c r="J102" s="47">
        <v>11</v>
      </c>
      <c r="K102" s="46">
        <v>27</v>
      </c>
      <c r="L102" s="43">
        <f t="shared" si="5"/>
        <v>0.407407407407407</v>
      </c>
      <c r="M102" s="41">
        <f t="shared" si="7"/>
        <v>43</v>
      </c>
      <c r="N102" s="42">
        <v>168</v>
      </c>
      <c r="O102" s="43">
        <f t="shared" si="6"/>
        <v>0.255952380952381</v>
      </c>
      <c r="P102" s="54"/>
      <c r="Q102" s="58"/>
      <c r="R102" s="58"/>
      <c r="S102" s="58"/>
      <c r="T102" s="56"/>
    </row>
    <row r="103" ht="18" customHeight="1" spans="1:20">
      <c r="A103" s="10">
        <v>99</v>
      </c>
      <c r="B103" s="20">
        <v>2016010997</v>
      </c>
      <c r="C103" s="20" t="s">
        <v>169</v>
      </c>
      <c r="D103" s="61">
        <v>2016</v>
      </c>
      <c r="E103" s="38" t="s">
        <v>158</v>
      </c>
      <c r="F103" s="34">
        <v>8.7</v>
      </c>
      <c r="G103" s="35">
        <v>67.26</v>
      </c>
      <c r="H103" s="35">
        <v>4.41</v>
      </c>
      <c r="I103" s="40">
        <f t="shared" si="4"/>
        <v>80.37</v>
      </c>
      <c r="J103" s="47">
        <v>12</v>
      </c>
      <c r="K103" s="46">
        <v>27</v>
      </c>
      <c r="L103" s="43">
        <f t="shared" si="5"/>
        <v>0.444444444444444</v>
      </c>
      <c r="M103" s="41">
        <f t="shared" si="7"/>
        <v>49</v>
      </c>
      <c r="N103" s="42">
        <v>168</v>
      </c>
      <c r="O103" s="43">
        <f t="shared" si="6"/>
        <v>0.291666666666667</v>
      </c>
      <c r="P103" s="54"/>
      <c r="Q103" s="58"/>
      <c r="R103" s="58"/>
      <c r="S103" s="58"/>
      <c r="T103" s="56"/>
    </row>
    <row r="104" ht="18" customHeight="1" spans="1:20">
      <c r="A104" s="10">
        <v>100</v>
      </c>
      <c r="B104" s="20">
        <v>2016010992</v>
      </c>
      <c r="C104" s="20" t="s">
        <v>170</v>
      </c>
      <c r="D104" s="61">
        <v>2016</v>
      </c>
      <c r="E104" s="38" t="s">
        <v>158</v>
      </c>
      <c r="F104" s="34">
        <v>8.53</v>
      </c>
      <c r="G104" s="35">
        <v>67.57</v>
      </c>
      <c r="H104" s="35">
        <v>4.27</v>
      </c>
      <c r="I104" s="40">
        <f t="shared" si="4"/>
        <v>80.37</v>
      </c>
      <c r="J104" s="47">
        <v>13</v>
      </c>
      <c r="K104" s="46">
        <v>27</v>
      </c>
      <c r="L104" s="43">
        <f t="shared" si="5"/>
        <v>0.481481481481481</v>
      </c>
      <c r="M104" s="41">
        <f t="shared" si="7"/>
        <v>50</v>
      </c>
      <c r="N104" s="42">
        <v>168</v>
      </c>
      <c r="O104" s="43">
        <f t="shared" si="6"/>
        <v>0.297619047619048</v>
      </c>
      <c r="P104" s="54"/>
      <c r="Q104" s="58"/>
      <c r="R104" s="58"/>
      <c r="S104" s="58"/>
      <c r="T104" s="56"/>
    </row>
    <row r="105" ht="18" customHeight="1" spans="1:20">
      <c r="A105" s="10">
        <v>101</v>
      </c>
      <c r="B105" s="20">
        <v>2016010980</v>
      </c>
      <c r="C105" s="20" t="s">
        <v>171</v>
      </c>
      <c r="D105" s="61">
        <v>2016</v>
      </c>
      <c r="E105" s="38" t="s">
        <v>158</v>
      </c>
      <c r="F105" s="34">
        <v>8.05</v>
      </c>
      <c r="G105" s="35">
        <v>67.93</v>
      </c>
      <c r="H105" s="35">
        <v>4.33</v>
      </c>
      <c r="I105" s="40">
        <f t="shared" si="4"/>
        <v>80.31</v>
      </c>
      <c r="J105" s="47">
        <v>14</v>
      </c>
      <c r="K105" s="46">
        <v>27</v>
      </c>
      <c r="L105" s="43">
        <f t="shared" si="5"/>
        <v>0.518518518518518</v>
      </c>
      <c r="M105" s="41">
        <f t="shared" si="7"/>
        <v>52</v>
      </c>
      <c r="N105" s="42">
        <v>168</v>
      </c>
      <c r="O105" s="43">
        <f t="shared" si="6"/>
        <v>0.30952380952381</v>
      </c>
      <c r="P105" s="54"/>
      <c r="Q105" s="58"/>
      <c r="R105" s="58"/>
      <c r="S105" s="58"/>
      <c r="T105" s="56"/>
    </row>
    <row r="106" ht="18" customHeight="1" spans="1:20">
      <c r="A106" s="10">
        <v>102</v>
      </c>
      <c r="B106" s="20">
        <v>2016010981</v>
      </c>
      <c r="C106" s="20" t="s">
        <v>172</v>
      </c>
      <c r="D106" s="61">
        <v>2016</v>
      </c>
      <c r="E106" s="38" t="s">
        <v>158</v>
      </c>
      <c r="F106" s="35">
        <v>8.35</v>
      </c>
      <c r="G106" s="35">
        <v>67.04</v>
      </c>
      <c r="H106" s="35">
        <v>4.45</v>
      </c>
      <c r="I106" s="40">
        <f t="shared" si="4"/>
        <v>79.84</v>
      </c>
      <c r="J106" s="47">
        <v>15</v>
      </c>
      <c r="K106" s="46">
        <v>27</v>
      </c>
      <c r="L106" s="43">
        <f t="shared" si="5"/>
        <v>0.555555555555556</v>
      </c>
      <c r="M106" s="41">
        <f t="shared" si="7"/>
        <v>57</v>
      </c>
      <c r="N106" s="42">
        <v>168</v>
      </c>
      <c r="O106" s="43">
        <f t="shared" si="6"/>
        <v>0.339285714285714</v>
      </c>
      <c r="P106" s="54"/>
      <c r="Q106" s="58"/>
      <c r="R106" s="58"/>
      <c r="S106" s="58"/>
      <c r="T106" s="56"/>
    </row>
    <row r="107" ht="18" customHeight="1" spans="1:20">
      <c r="A107" s="10">
        <v>103</v>
      </c>
      <c r="B107" s="20">
        <v>2015012683</v>
      </c>
      <c r="C107" s="20" t="s">
        <v>173</v>
      </c>
      <c r="D107" s="61">
        <v>2016</v>
      </c>
      <c r="E107" s="38" t="s">
        <v>158</v>
      </c>
      <c r="F107" s="35">
        <v>8.6</v>
      </c>
      <c r="G107" s="35">
        <v>66.77</v>
      </c>
      <c r="H107" s="35">
        <v>4.44</v>
      </c>
      <c r="I107" s="40">
        <f t="shared" si="4"/>
        <v>79.81</v>
      </c>
      <c r="J107" s="47">
        <v>16</v>
      </c>
      <c r="K107" s="46">
        <v>27</v>
      </c>
      <c r="L107" s="43">
        <f t="shared" si="5"/>
        <v>0.592592592592593</v>
      </c>
      <c r="M107" s="41">
        <f t="shared" si="7"/>
        <v>58</v>
      </c>
      <c r="N107" s="42">
        <v>168</v>
      </c>
      <c r="O107" s="43">
        <f t="shared" si="6"/>
        <v>0.345238095238095</v>
      </c>
      <c r="P107" s="54"/>
      <c r="Q107" s="58"/>
      <c r="R107" s="58"/>
      <c r="S107" s="58"/>
      <c r="T107" s="56"/>
    </row>
    <row r="108" ht="18" customHeight="1" spans="1:20">
      <c r="A108" s="10">
        <v>104</v>
      </c>
      <c r="B108" s="20">
        <v>2016010989</v>
      </c>
      <c r="C108" s="20" t="s">
        <v>174</v>
      </c>
      <c r="D108" s="61">
        <v>2016</v>
      </c>
      <c r="E108" s="38" t="s">
        <v>158</v>
      </c>
      <c r="F108" s="35">
        <v>7.95</v>
      </c>
      <c r="G108" s="35">
        <v>67.17</v>
      </c>
      <c r="H108" s="35">
        <v>4.2</v>
      </c>
      <c r="I108" s="40">
        <f t="shared" si="4"/>
        <v>79.32</v>
      </c>
      <c r="J108" s="47">
        <v>17</v>
      </c>
      <c r="K108" s="46">
        <v>27</v>
      </c>
      <c r="L108" s="43">
        <f t="shared" si="5"/>
        <v>0.62962962962963</v>
      </c>
      <c r="M108" s="41">
        <f t="shared" si="7"/>
        <v>67</v>
      </c>
      <c r="N108" s="42">
        <v>168</v>
      </c>
      <c r="O108" s="43">
        <f t="shared" si="6"/>
        <v>0.398809523809524</v>
      </c>
      <c r="P108" s="54"/>
      <c r="Q108" s="58"/>
      <c r="R108" s="58"/>
      <c r="S108" s="58"/>
      <c r="T108" s="56"/>
    </row>
    <row r="109" ht="18" customHeight="1" spans="1:20">
      <c r="A109" s="10">
        <v>105</v>
      </c>
      <c r="B109" s="20">
        <v>2016010988</v>
      </c>
      <c r="C109" s="20" t="s">
        <v>175</v>
      </c>
      <c r="D109" s="61">
        <v>2016</v>
      </c>
      <c r="E109" s="38" t="s">
        <v>158</v>
      </c>
      <c r="F109" s="35">
        <v>7.54</v>
      </c>
      <c r="G109" s="35">
        <v>66.26</v>
      </c>
      <c r="H109" s="35">
        <v>4.2</v>
      </c>
      <c r="I109" s="40">
        <f t="shared" si="4"/>
        <v>78</v>
      </c>
      <c r="J109" s="47">
        <v>18</v>
      </c>
      <c r="K109" s="46">
        <v>27</v>
      </c>
      <c r="L109" s="43">
        <f t="shared" si="5"/>
        <v>0.666666666666667</v>
      </c>
      <c r="M109" s="41">
        <f t="shared" si="7"/>
        <v>88</v>
      </c>
      <c r="N109" s="42">
        <v>168</v>
      </c>
      <c r="O109" s="43">
        <f t="shared" si="6"/>
        <v>0.523809523809524</v>
      </c>
      <c r="P109" s="54"/>
      <c r="Q109" s="58"/>
      <c r="R109" s="58"/>
      <c r="S109" s="58"/>
      <c r="T109" s="56"/>
    </row>
    <row r="110" ht="18" customHeight="1" spans="1:20">
      <c r="A110" s="10">
        <v>106</v>
      </c>
      <c r="B110" s="20">
        <v>2016011007</v>
      </c>
      <c r="C110" s="20" t="s">
        <v>176</v>
      </c>
      <c r="D110" s="61">
        <v>2016</v>
      </c>
      <c r="E110" s="38" t="s">
        <v>158</v>
      </c>
      <c r="F110" s="35">
        <v>8.35</v>
      </c>
      <c r="G110" s="35">
        <v>66.47</v>
      </c>
      <c r="H110" s="35">
        <v>2.63</v>
      </c>
      <c r="I110" s="40">
        <f t="shared" si="4"/>
        <v>77.45</v>
      </c>
      <c r="J110" s="47">
        <v>19</v>
      </c>
      <c r="K110" s="46">
        <v>27</v>
      </c>
      <c r="L110" s="43">
        <f t="shared" si="5"/>
        <v>0.703703703703704</v>
      </c>
      <c r="M110" s="41">
        <f t="shared" si="7"/>
        <v>93</v>
      </c>
      <c r="N110" s="42">
        <v>168</v>
      </c>
      <c r="O110" s="43">
        <f t="shared" si="6"/>
        <v>0.553571428571429</v>
      </c>
      <c r="P110" s="54"/>
      <c r="Q110" s="58"/>
      <c r="R110" s="58"/>
      <c r="S110" s="58"/>
      <c r="T110" s="56"/>
    </row>
    <row r="111" ht="18" customHeight="1" spans="1:20">
      <c r="A111" s="10">
        <v>107</v>
      </c>
      <c r="B111" s="20">
        <v>2016011003</v>
      </c>
      <c r="C111" s="20" t="s">
        <v>177</v>
      </c>
      <c r="D111" s="61">
        <v>2016</v>
      </c>
      <c r="E111" s="38" t="s">
        <v>158</v>
      </c>
      <c r="F111" s="35">
        <v>8.43</v>
      </c>
      <c r="G111" s="35">
        <v>65.99</v>
      </c>
      <c r="H111" s="35">
        <v>2.31</v>
      </c>
      <c r="I111" s="40">
        <f t="shared" si="4"/>
        <v>76.73</v>
      </c>
      <c r="J111" s="47">
        <v>20</v>
      </c>
      <c r="K111" s="46">
        <v>27</v>
      </c>
      <c r="L111" s="43">
        <f t="shared" si="5"/>
        <v>0.740740740740741</v>
      </c>
      <c r="M111" s="41">
        <f t="shared" si="7"/>
        <v>100</v>
      </c>
      <c r="N111" s="42">
        <v>168</v>
      </c>
      <c r="O111" s="43">
        <f t="shared" si="6"/>
        <v>0.595238095238095</v>
      </c>
      <c r="P111" s="54"/>
      <c r="Q111" s="58"/>
      <c r="R111" s="58"/>
      <c r="S111" s="58"/>
      <c r="T111" s="56"/>
    </row>
    <row r="112" ht="18" customHeight="1" spans="1:20">
      <c r="A112" s="10">
        <v>108</v>
      </c>
      <c r="B112" s="20">
        <v>2016011008</v>
      </c>
      <c r="C112" s="20" t="s">
        <v>178</v>
      </c>
      <c r="D112" s="61">
        <v>2016</v>
      </c>
      <c r="E112" s="38" t="s">
        <v>158</v>
      </c>
      <c r="F112" s="34">
        <v>8.48</v>
      </c>
      <c r="G112" s="35">
        <v>66</v>
      </c>
      <c r="H112" s="35">
        <v>2.19</v>
      </c>
      <c r="I112" s="40">
        <f t="shared" si="4"/>
        <v>76.67</v>
      </c>
      <c r="J112" s="47">
        <v>21</v>
      </c>
      <c r="K112" s="46">
        <v>27</v>
      </c>
      <c r="L112" s="43">
        <f t="shared" si="5"/>
        <v>0.777777777777778</v>
      </c>
      <c r="M112" s="41">
        <f t="shared" si="7"/>
        <v>101</v>
      </c>
      <c r="N112" s="42">
        <v>168</v>
      </c>
      <c r="O112" s="43">
        <f t="shared" si="6"/>
        <v>0.601190476190476</v>
      </c>
      <c r="P112" s="54"/>
      <c r="Q112" s="58"/>
      <c r="R112" s="58"/>
      <c r="S112" s="58"/>
      <c r="T112" s="56"/>
    </row>
    <row r="113" ht="18" customHeight="1" spans="1:20">
      <c r="A113" s="10">
        <v>109</v>
      </c>
      <c r="B113" s="20">
        <v>2016012635</v>
      </c>
      <c r="C113" s="20" t="s">
        <v>179</v>
      </c>
      <c r="D113" s="61">
        <v>2016</v>
      </c>
      <c r="E113" s="38" t="s">
        <v>158</v>
      </c>
      <c r="F113" s="34">
        <v>8.2</v>
      </c>
      <c r="G113" s="35">
        <v>65.17</v>
      </c>
      <c r="H113" s="35">
        <v>2</v>
      </c>
      <c r="I113" s="40">
        <f t="shared" si="4"/>
        <v>75.37</v>
      </c>
      <c r="J113" s="47">
        <v>22</v>
      </c>
      <c r="K113" s="46">
        <v>27</v>
      </c>
      <c r="L113" s="43">
        <f t="shared" si="5"/>
        <v>0.814814814814815</v>
      </c>
      <c r="M113" s="41">
        <f t="shared" si="7"/>
        <v>113</v>
      </c>
      <c r="N113" s="42">
        <v>168</v>
      </c>
      <c r="O113" s="43">
        <f t="shared" si="6"/>
        <v>0.672619047619048</v>
      </c>
      <c r="P113" s="54"/>
      <c r="Q113" s="58"/>
      <c r="R113" s="58"/>
      <c r="S113" s="58"/>
      <c r="T113" s="56"/>
    </row>
    <row r="114" ht="18" customHeight="1" spans="1:20">
      <c r="A114" s="10">
        <v>110</v>
      </c>
      <c r="B114" s="20">
        <v>2016011004</v>
      </c>
      <c r="C114" s="20" t="s">
        <v>180</v>
      </c>
      <c r="D114" s="61">
        <v>2016</v>
      </c>
      <c r="E114" s="38" t="s">
        <v>158</v>
      </c>
      <c r="F114" s="35">
        <v>8.15</v>
      </c>
      <c r="G114" s="35">
        <v>64.1</v>
      </c>
      <c r="H114" s="35">
        <v>2.58</v>
      </c>
      <c r="I114" s="40">
        <f t="shared" si="4"/>
        <v>74.83</v>
      </c>
      <c r="J114" s="47">
        <v>23</v>
      </c>
      <c r="K114" s="46">
        <v>27</v>
      </c>
      <c r="L114" s="43">
        <f t="shared" si="5"/>
        <v>0.851851851851852</v>
      </c>
      <c r="M114" s="41">
        <f t="shared" si="7"/>
        <v>119</v>
      </c>
      <c r="N114" s="42">
        <v>168</v>
      </c>
      <c r="O114" s="43">
        <f t="shared" si="6"/>
        <v>0.708333333333333</v>
      </c>
      <c r="P114" s="54"/>
      <c r="Q114" s="58"/>
      <c r="R114" s="58"/>
      <c r="S114" s="58"/>
      <c r="T114" s="56"/>
    </row>
    <row r="115" ht="18" customHeight="1" spans="1:20">
      <c r="A115" s="10">
        <v>111</v>
      </c>
      <c r="B115" s="20">
        <v>2016011005</v>
      </c>
      <c r="C115" s="20" t="s">
        <v>181</v>
      </c>
      <c r="D115" s="61">
        <v>2016</v>
      </c>
      <c r="E115" s="38" t="s">
        <v>158</v>
      </c>
      <c r="F115" s="34">
        <v>8.5</v>
      </c>
      <c r="G115" s="35">
        <v>63.52</v>
      </c>
      <c r="H115" s="35">
        <v>2.43</v>
      </c>
      <c r="I115" s="40">
        <f t="shared" si="4"/>
        <v>74.45</v>
      </c>
      <c r="J115" s="47">
        <v>24</v>
      </c>
      <c r="K115" s="46">
        <v>27</v>
      </c>
      <c r="L115" s="43">
        <f t="shared" si="5"/>
        <v>0.888888888888889</v>
      </c>
      <c r="M115" s="41">
        <f t="shared" si="7"/>
        <v>128</v>
      </c>
      <c r="N115" s="42">
        <v>168</v>
      </c>
      <c r="O115" s="43">
        <f t="shared" si="6"/>
        <v>0.761904761904762</v>
      </c>
      <c r="P115" s="54"/>
      <c r="Q115" s="58"/>
      <c r="R115" s="58"/>
      <c r="S115" s="58"/>
      <c r="T115" s="56"/>
    </row>
    <row r="116" ht="18" customHeight="1" spans="1:20">
      <c r="A116" s="10">
        <v>112</v>
      </c>
      <c r="B116" s="20">
        <v>2016010999</v>
      </c>
      <c r="C116" s="20" t="s">
        <v>182</v>
      </c>
      <c r="D116" s="61">
        <v>2016</v>
      </c>
      <c r="E116" s="38" t="s">
        <v>158</v>
      </c>
      <c r="F116" s="34">
        <v>8.48</v>
      </c>
      <c r="G116" s="35">
        <v>61.58</v>
      </c>
      <c r="H116" s="35">
        <v>4.24</v>
      </c>
      <c r="I116" s="40">
        <f t="shared" si="4"/>
        <v>74.3</v>
      </c>
      <c r="J116" s="47">
        <v>25</v>
      </c>
      <c r="K116" s="46">
        <v>27</v>
      </c>
      <c r="L116" s="43">
        <f t="shared" si="5"/>
        <v>0.925925925925926</v>
      </c>
      <c r="M116" s="41">
        <f t="shared" si="7"/>
        <v>130</v>
      </c>
      <c r="N116" s="42">
        <v>168</v>
      </c>
      <c r="O116" s="43">
        <f t="shared" si="6"/>
        <v>0.773809523809524</v>
      </c>
      <c r="P116" s="54"/>
      <c r="Q116" s="58"/>
      <c r="R116" s="58"/>
      <c r="S116" s="58"/>
      <c r="T116" s="56"/>
    </row>
    <row r="117" ht="18" customHeight="1" spans="1:20">
      <c r="A117" s="10">
        <v>113</v>
      </c>
      <c r="B117" s="20">
        <v>2016011001</v>
      </c>
      <c r="C117" s="20" t="s">
        <v>183</v>
      </c>
      <c r="D117" s="61">
        <v>2016</v>
      </c>
      <c r="E117" s="38" t="s">
        <v>158</v>
      </c>
      <c r="F117" s="35">
        <v>8.45</v>
      </c>
      <c r="G117" s="35">
        <v>62.89</v>
      </c>
      <c r="H117" s="35">
        <v>2.16</v>
      </c>
      <c r="I117" s="40">
        <f t="shared" si="4"/>
        <v>73.5</v>
      </c>
      <c r="J117" s="47">
        <v>26</v>
      </c>
      <c r="K117" s="46">
        <v>27</v>
      </c>
      <c r="L117" s="43">
        <f t="shared" si="5"/>
        <v>0.962962962962963</v>
      </c>
      <c r="M117" s="41">
        <f t="shared" si="7"/>
        <v>136</v>
      </c>
      <c r="N117" s="42">
        <v>168</v>
      </c>
      <c r="O117" s="43">
        <f t="shared" si="6"/>
        <v>0.80952380952381</v>
      </c>
      <c r="P117" s="54"/>
      <c r="Q117" s="58"/>
      <c r="R117" s="58"/>
      <c r="S117" s="58"/>
      <c r="T117" s="56"/>
    </row>
    <row r="118" ht="18" customHeight="1" spans="1:20">
      <c r="A118" s="10">
        <v>114</v>
      </c>
      <c r="B118" s="20">
        <v>2016011000</v>
      </c>
      <c r="C118" s="20" t="s">
        <v>184</v>
      </c>
      <c r="D118" s="61">
        <v>2016</v>
      </c>
      <c r="E118" s="38" t="s">
        <v>158</v>
      </c>
      <c r="F118" s="35">
        <v>8.37</v>
      </c>
      <c r="G118" s="35">
        <v>61.92</v>
      </c>
      <c r="H118" s="35">
        <v>2.22</v>
      </c>
      <c r="I118" s="40">
        <f t="shared" si="4"/>
        <v>72.51</v>
      </c>
      <c r="J118" s="47">
        <v>27</v>
      </c>
      <c r="K118" s="46">
        <v>27</v>
      </c>
      <c r="L118" s="43">
        <f t="shared" si="5"/>
        <v>1</v>
      </c>
      <c r="M118" s="41">
        <f t="shared" si="7"/>
        <v>145</v>
      </c>
      <c r="N118" s="42">
        <v>168</v>
      </c>
      <c r="O118" s="43">
        <f t="shared" si="6"/>
        <v>0.863095238095238</v>
      </c>
      <c r="P118" s="54"/>
      <c r="Q118" s="58"/>
      <c r="R118" s="58"/>
      <c r="S118" s="58"/>
      <c r="T118" s="56"/>
    </row>
    <row r="119" ht="18" customHeight="1" spans="1:20">
      <c r="A119" s="10">
        <v>115</v>
      </c>
      <c r="B119" s="61">
        <v>2016011011</v>
      </c>
      <c r="C119" s="64" t="s">
        <v>185</v>
      </c>
      <c r="D119" s="61">
        <v>2016</v>
      </c>
      <c r="E119" s="67" t="s">
        <v>186</v>
      </c>
      <c r="F119" s="68">
        <v>6.8</v>
      </c>
      <c r="G119" s="69">
        <v>68.48</v>
      </c>
      <c r="H119" s="68">
        <v>4.1</v>
      </c>
      <c r="I119" s="40">
        <f t="shared" si="4"/>
        <v>79.38</v>
      </c>
      <c r="J119" s="47">
        <v>17</v>
      </c>
      <c r="K119" s="46">
        <v>27</v>
      </c>
      <c r="L119" s="43">
        <f t="shared" si="5"/>
        <v>0.62962962962963</v>
      </c>
      <c r="M119" s="41">
        <f t="shared" si="7"/>
        <v>66</v>
      </c>
      <c r="N119" s="42">
        <v>168</v>
      </c>
      <c r="O119" s="43">
        <f t="shared" si="6"/>
        <v>0.392857142857143</v>
      </c>
      <c r="P119" s="54"/>
      <c r="Q119" s="58"/>
      <c r="R119" s="56"/>
      <c r="S119" s="56"/>
      <c r="T119" s="56"/>
    </row>
    <row r="120" ht="18" customHeight="1" spans="1:20">
      <c r="A120" s="10">
        <v>116</v>
      </c>
      <c r="B120" s="61">
        <v>2016011012</v>
      </c>
      <c r="C120" s="64" t="s">
        <v>187</v>
      </c>
      <c r="D120" s="61">
        <v>2016</v>
      </c>
      <c r="E120" s="67" t="s">
        <v>186</v>
      </c>
      <c r="F120" s="68">
        <v>8.25</v>
      </c>
      <c r="G120" s="69">
        <v>71.5</v>
      </c>
      <c r="H120" s="68">
        <v>4.79</v>
      </c>
      <c r="I120" s="40">
        <f t="shared" si="4"/>
        <v>84.54</v>
      </c>
      <c r="J120" s="47">
        <v>2</v>
      </c>
      <c r="K120" s="46">
        <v>27</v>
      </c>
      <c r="L120" s="43">
        <f t="shared" si="5"/>
        <v>0.0740740740740741</v>
      </c>
      <c r="M120" s="41">
        <f t="shared" si="7"/>
        <v>14</v>
      </c>
      <c r="N120" s="42">
        <v>168</v>
      </c>
      <c r="O120" s="43">
        <f t="shared" si="6"/>
        <v>0.0833333333333333</v>
      </c>
      <c r="P120" s="54"/>
      <c r="Q120" s="58"/>
      <c r="R120" s="56"/>
      <c r="S120" s="56"/>
      <c r="T120" s="56"/>
    </row>
    <row r="121" ht="18" customHeight="1" spans="1:20">
      <c r="A121" s="10">
        <v>117</v>
      </c>
      <c r="B121" s="61">
        <v>2016011013</v>
      </c>
      <c r="C121" s="64" t="s">
        <v>188</v>
      </c>
      <c r="D121" s="61">
        <v>2016</v>
      </c>
      <c r="E121" s="67" t="s">
        <v>186</v>
      </c>
      <c r="F121" s="68">
        <v>7.8</v>
      </c>
      <c r="G121" s="69">
        <v>71.1</v>
      </c>
      <c r="H121" s="68">
        <v>4.535</v>
      </c>
      <c r="I121" s="40">
        <f t="shared" si="4"/>
        <v>83.435</v>
      </c>
      <c r="J121" s="47">
        <v>5</v>
      </c>
      <c r="K121" s="46">
        <v>27</v>
      </c>
      <c r="L121" s="43">
        <f t="shared" si="5"/>
        <v>0.185185185185185</v>
      </c>
      <c r="M121" s="41">
        <f t="shared" si="7"/>
        <v>22</v>
      </c>
      <c r="N121" s="42">
        <v>168</v>
      </c>
      <c r="O121" s="43">
        <f t="shared" si="6"/>
        <v>0.130952380952381</v>
      </c>
      <c r="P121" s="54"/>
      <c r="Q121" s="58"/>
      <c r="R121" s="56"/>
      <c r="S121" s="56"/>
      <c r="T121" s="56"/>
    </row>
    <row r="122" ht="18" customHeight="1" spans="1:20">
      <c r="A122" s="10">
        <v>118</v>
      </c>
      <c r="B122" s="61">
        <v>2016011014</v>
      </c>
      <c r="C122" s="64" t="s">
        <v>189</v>
      </c>
      <c r="D122" s="61">
        <v>2016</v>
      </c>
      <c r="E122" s="67" t="s">
        <v>186</v>
      </c>
      <c r="F122" s="68">
        <v>7.7</v>
      </c>
      <c r="G122" s="69">
        <v>68.18</v>
      </c>
      <c r="H122" s="68">
        <v>4.62</v>
      </c>
      <c r="I122" s="40">
        <f t="shared" si="4"/>
        <v>80.5</v>
      </c>
      <c r="J122" s="47">
        <v>12</v>
      </c>
      <c r="K122" s="46">
        <v>27</v>
      </c>
      <c r="L122" s="43">
        <f t="shared" si="5"/>
        <v>0.444444444444444</v>
      </c>
      <c r="M122" s="41">
        <f t="shared" si="7"/>
        <v>48</v>
      </c>
      <c r="N122" s="42">
        <v>168</v>
      </c>
      <c r="O122" s="43">
        <f t="shared" si="6"/>
        <v>0.285714285714286</v>
      </c>
      <c r="P122" s="54"/>
      <c r="Q122" s="58"/>
      <c r="R122" s="56"/>
      <c r="S122" s="56"/>
      <c r="T122" s="56"/>
    </row>
    <row r="123" ht="18" customHeight="1" spans="1:20">
      <c r="A123" s="10">
        <v>119</v>
      </c>
      <c r="B123" s="61">
        <v>2016011015</v>
      </c>
      <c r="C123" s="64" t="s">
        <v>190</v>
      </c>
      <c r="D123" s="61">
        <v>2016</v>
      </c>
      <c r="E123" s="67" t="s">
        <v>186</v>
      </c>
      <c r="F123" s="68">
        <v>8.2</v>
      </c>
      <c r="G123" s="69">
        <v>65.83</v>
      </c>
      <c r="H123" s="68">
        <v>4.68</v>
      </c>
      <c r="I123" s="40">
        <f t="shared" si="4"/>
        <v>78.71</v>
      </c>
      <c r="J123" s="47">
        <v>18</v>
      </c>
      <c r="K123" s="46">
        <v>27</v>
      </c>
      <c r="L123" s="43">
        <f t="shared" si="5"/>
        <v>0.666666666666667</v>
      </c>
      <c r="M123" s="41">
        <f t="shared" si="7"/>
        <v>73</v>
      </c>
      <c r="N123" s="42">
        <v>168</v>
      </c>
      <c r="O123" s="43">
        <f t="shared" si="6"/>
        <v>0.43452380952381</v>
      </c>
      <c r="P123" s="54"/>
      <c r="Q123" s="58"/>
      <c r="R123" s="56"/>
      <c r="S123" s="56"/>
      <c r="T123" s="56"/>
    </row>
    <row r="124" ht="18" customHeight="1" spans="1:20">
      <c r="A124" s="10">
        <v>120</v>
      </c>
      <c r="B124" s="61">
        <v>2016011016</v>
      </c>
      <c r="C124" s="64" t="s">
        <v>191</v>
      </c>
      <c r="D124" s="61">
        <v>2016</v>
      </c>
      <c r="E124" s="67" t="s">
        <v>186</v>
      </c>
      <c r="F124" s="68">
        <v>7.45</v>
      </c>
      <c r="G124" s="69">
        <v>66.13</v>
      </c>
      <c r="H124" s="68">
        <v>4.1</v>
      </c>
      <c r="I124" s="40">
        <f t="shared" si="4"/>
        <v>77.68</v>
      </c>
      <c r="J124" s="47">
        <v>19</v>
      </c>
      <c r="K124" s="46">
        <v>27</v>
      </c>
      <c r="L124" s="43">
        <f t="shared" si="5"/>
        <v>0.703703703703704</v>
      </c>
      <c r="M124" s="41">
        <f t="shared" si="7"/>
        <v>90</v>
      </c>
      <c r="N124" s="42">
        <v>168</v>
      </c>
      <c r="O124" s="43">
        <f t="shared" si="6"/>
        <v>0.535714285714286</v>
      </c>
      <c r="P124" s="54"/>
      <c r="Q124" s="58"/>
      <c r="R124" s="56"/>
      <c r="S124" s="56"/>
      <c r="T124" s="56"/>
    </row>
    <row r="125" ht="18" customHeight="1" spans="1:20">
      <c r="A125" s="10">
        <v>121</v>
      </c>
      <c r="B125" s="61">
        <v>2016011018</v>
      </c>
      <c r="C125" s="64" t="s">
        <v>192</v>
      </c>
      <c r="D125" s="61">
        <v>2016</v>
      </c>
      <c r="E125" s="67" t="s">
        <v>186</v>
      </c>
      <c r="F125" s="68">
        <v>7.54</v>
      </c>
      <c r="G125" s="69">
        <v>64.52</v>
      </c>
      <c r="H125" s="68">
        <v>4.23</v>
      </c>
      <c r="I125" s="40">
        <f t="shared" si="4"/>
        <v>76.29</v>
      </c>
      <c r="J125" s="47">
        <v>21</v>
      </c>
      <c r="K125" s="46">
        <v>27</v>
      </c>
      <c r="L125" s="43">
        <f t="shared" si="5"/>
        <v>0.777777777777778</v>
      </c>
      <c r="M125" s="41">
        <f t="shared" si="7"/>
        <v>106</v>
      </c>
      <c r="N125" s="42">
        <v>168</v>
      </c>
      <c r="O125" s="43">
        <f t="shared" si="6"/>
        <v>0.630952380952381</v>
      </c>
      <c r="P125" s="54"/>
      <c r="Q125" s="58"/>
      <c r="R125" s="56"/>
      <c r="S125" s="56"/>
      <c r="T125" s="56"/>
    </row>
    <row r="126" ht="18" customHeight="1" spans="1:20">
      <c r="A126" s="10">
        <v>122</v>
      </c>
      <c r="B126" s="61">
        <v>2016011019</v>
      </c>
      <c r="C126" s="64" t="s">
        <v>193</v>
      </c>
      <c r="D126" s="61">
        <v>2016</v>
      </c>
      <c r="E126" s="67" t="s">
        <v>186</v>
      </c>
      <c r="F126" s="68">
        <v>7.55</v>
      </c>
      <c r="G126" s="69">
        <v>71.818</v>
      </c>
      <c r="H126" s="68">
        <v>4.68</v>
      </c>
      <c r="I126" s="40">
        <f t="shared" si="4"/>
        <v>84.048</v>
      </c>
      <c r="J126" s="47">
        <v>3</v>
      </c>
      <c r="K126" s="46">
        <v>27</v>
      </c>
      <c r="L126" s="43">
        <f t="shared" si="5"/>
        <v>0.111111111111111</v>
      </c>
      <c r="M126" s="41">
        <f t="shared" si="7"/>
        <v>17</v>
      </c>
      <c r="N126" s="42">
        <v>168</v>
      </c>
      <c r="O126" s="43">
        <f t="shared" si="6"/>
        <v>0.101190476190476</v>
      </c>
      <c r="P126" s="54"/>
      <c r="Q126" s="58"/>
      <c r="R126" s="56"/>
      <c r="S126" s="56"/>
      <c r="T126" s="56"/>
    </row>
    <row r="127" ht="18" customHeight="1" spans="1:20">
      <c r="A127" s="10">
        <v>123</v>
      </c>
      <c r="B127" s="61">
        <v>2016011021</v>
      </c>
      <c r="C127" s="64" t="s">
        <v>194</v>
      </c>
      <c r="D127" s="61">
        <v>2016</v>
      </c>
      <c r="E127" s="67" t="s">
        <v>186</v>
      </c>
      <c r="F127" s="68">
        <v>7.85</v>
      </c>
      <c r="G127" s="69">
        <v>69.5</v>
      </c>
      <c r="H127" s="68">
        <v>4.47</v>
      </c>
      <c r="I127" s="40">
        <f t="shared" si="4"/>
        <v>81.82</v>
      </c>
      <c r="J127" s="47">
        <v>8</v>
      </c>
      <c r="K127" s="46">
        <v>27</v>
      </c>
      <c r="L127" s="43">
        <f t="shared" si="5"/>
        <v>0.296296296296296</v>
      </c>
      <c r="M127" s="41">
        <f t="shared" si="7"/>
        <v>33</v>
      </c>
      <c r="N127" s="42">
        <v>168</v>
      </c>
      <c r="O127" s="43">
        <f t="shared" si="6"/>
        <v>0.196428571428571</v>
      </c>
      <c r="P127" s="54"/>
      <c r="Q127" s="58"/>
      <c r="R127" s="56"/>
      <c r="S127" s="56"/>
      <c r="T127" s="56"/>
    </row>
    <row r="128" ht="18" customHeight="1" spans="1:20">
      <c r="A128" s="10">
        <v>124</v>
      </c>
      <c r="B128" s="61">
        <v>2016011022</v>
      </c>
      <c r="C128" s="64" t="s">
        <v>195</v>
      </c>
      <c r="D128" s="61">
        <v>2016</v>
      </c>
      <c r="E128" s="67" t="s">
        <v>186</v>
      </c>
      <c r="F128" s="68">
        <v>7.75</v>
      </c>
      <c r="G128" s="69">
        <v>67.44</v>
      </c>
      <c r="H128" s="68">
        <v>4.71</v>
      </c>
      <c r="I128" s="40">
        <f t="shared" si="4"/>
        <v>79.9</v>
      </c>
      <c r="J128" s="47">
        <v>14</v>
      </c>
      <c r="K128" s="46">
        <v>27</v>
      </c>
      <c r="L128" s="43">
        <f t="shared" si="5"/>
        <v>0.518518518518518</v>
      </c>
      <c r="M128" s="41">
        <f t="shared" si="7"/>
        <v>56</v>
      </c>
      <c r="N128" s="42">
        <v>168</v>
      </c>
      <c r="O128" s="43">
        <f t="shared" si="6"/>
        <v>0.333333333333333</v>
      </c>
      <c r="P128" s="54"/>
      <c r="Q128" s="58"/>
      <c r="R128" s="56"/>
      <c r="S128" s="56"/>
      <c r="T128" s="56"/>
    </row>
    <row r="129" ht="18" customHeight="1" spans="1:20">
      <c r="A129" s="10">
        <v>125</v>
      </c>
      <c r="B129" s="61">
        <v>2016011023</v>
      </c>
      <c r="C129" s="64" t="s">
        <v>196</v>
      </c>
      <c r="D129" s="61">
        <v>2016</v>
      </c>
      <c r="E129" s="67" t="s">
        <v>186</v>
      </c>
      <c r="F129" s="68">
        <v>7.5</v>
      </c>
      <c r="G129" s="69">
        <v>60.58</v>
      </c>
      <c r="H129" s="68">
        <v>4.61</v>
      </c>
      <c r="I129" s="40">
        <f t="shared" si="4"/>
        <v>72.69</v>
      </c>
      <c r="J129" s="47">
        <v>24</v>
      </c>
      <c r="K129" s="46">
        <v>27</v>
      </c>
      <c r="L129" s="43">
        <f t="shared" si="5"/>
        <v>0.888888888888889</v>
      </c>
      <c r="M129" s="41">
        <f t="shared" si="7"/>
        <v>143</v>
      </c>
      <c r="N129" s="42">
        <v>168</v>
      </c>
      <c r="O129" s="43">
        <f t="shared" si="6"/>
        <v>0.851190476190476</v>
      </c>
      <c r="P129" s="54"/>
      <c r="Q129" s="58"/>
      <c r="R129" s="56"/>
      <c r="S129" s="56"/>
      <c r="T129" s="56"/>
    </row>
    <row r="130" ht="18" customHeight="1" spans="1:20">
      <c r="A130" s="10">
        <v>126</v>
      </c>
      <c r="B130" s="61">
        <v>2016011024</v>
      </c>
      <c r="C130" s="64" t="s">
        <v>197</v>
      </c>
      <c r="D130" s="61">
        <v>2016</v>
      </c>
      <c r="E130" s="67" t="s">
        <v>186</v>
      </c>
      <c r="F130" s="68">
        <v>7.5</v>
      </c>
      <c r="G130" s="69">
        <v>70.01</v>
      </c>
      <c r="H130" s="68">
        <v>4.84</v>
      </c>
      <c r="I130" s="40">
        <f t="shared" si="4"/>
        <v>82.35</v>
      </c>
      <c r="J130" s="47">
        <v>7</v>
      </c>
      <c r="K130" s="46">
        <v>27</v>
      </c>
      <c r="L130" s="43">
        <f t="shared" si="5"/>
        <v>0.259259259259259</v>
      </c>
      <c r="M130" s="41">
        <f t="shared" si="7"/>
        <v>30</v>
      </c>
      <c r="N130" s="42">
        <v>168</v>
      </c>
      <c r="O130" s="43">
        <f t="shared" si="6"/>
        <v>0.178571428571429</v>
      </c>
      <c r="P130" s="54"/>
      <c r="Q130" s="58"/>
      <c r="R130" s="56"/>
      <c r="S130" s="56"/>
      <c r="T130" s="56"/>
    </row>
    <row r="131" ht="18" customHeight="1" spans="1:20">
      <c r="A131" s="10">
        <v>127</v>
      </c>
      <c r="B131" s="61">
        <v>2016011025</v>
      </c>
      <c r="C131" s="64" t="s">
        <v>198</v>
      </c>
      <c r="D131" s="61">
        <v>2016</v>
      </c>
      <c r="E131" s="67" t="s">
        <v>186</v>
      </c>
      <c r="F131" s="68">
        <v>7.55</v>
      </c>
      <c r="G131" s="69">
        <v>67.41</v>
      </c>
      <c r="H131" s="68">
        <v>4.75</v>
      </c>
      <c r="I131" s="40">
        <f t="shared" si="4"/>
        <v>79.71</v>
      </c>
      <c r="J131" s="47">
        <v>15</v>
      </c>
      <c r="K131" s="46">
        <v>27</v>
      </c>
      <c r="L131" s="43">
        <f t="shared" si="5"/>
        <v>0.555555555555556</v>
      </c>
      <c r="M131" s="41">
        <f t="shared" si="7"/>
        <v>60</v>
      </c>
      <c r="N131" s="42">
        <v>168</v>
      </c>
      <c r="O131" s="43">
        <f t="shared" si="6"/>
        <v>0.357142857142857</v>
      </c>
      <c r="P131" s="54"/>
      <c r="Q131" s="58"/>
      <c r="R131" s="56"/>
      <c r="S131" s="56"/>
      <c r="T131" s="56"/>
    </row>
    <row r="132" ht="18" customHeight="1" spans="1:20">
      <c r="A132" s="10">
        <v>128</v>
      </c>
      <c r="B132" s="61">
        <v>2016011026</v>
      </c>
      <c r="C132" s="64" t="s">
        <v>199</v>
      </c>
      <c r="D132" s="61">
        <v>2016</v>
      </c>
      <c r="E132" s="67" t="s">
        <v>186</v>
      </c>
      <c r="F132" s="68">
        <v>8.19</v>
      </c>
      <c r="G132" s="69">
        <v>68.48</v>
      </c>
      <c r="H132" s="68">
        <v>4.76</v>
      </c>
      <c r="I132" s="40">
        <f t="shared" si="4"/>
        <v>81.43</v>
      </c>
      <c r="J132" s="47">
        <v>10</v>
      </c>
      <c r="K132" s="46">
        <v>27</v>
      </c>
      <c r="L132" s="43">
        <f t="shared" si="5"/>
        <v>0.37037037037037</v>
      </c>
      <c r="M132" s="41">
        <f t="shared" si="7"/>
        <v>37</v>
      </c>
      <c r="N132" s="42">
        <v>168</v>
      </c>
      <c r="O132" s="43">
        <f t="shared" si="6"/>
        <v>0.220238095238095</v>
      </c>
      <c r="P132" s="54"/>
      <c r="Q132" s="58"/>
      <c r="R132" s="56"/>
      <c r="S132" s="56"/>
      <c r="T132" s="56"/>
    </row>
    <row r="133" ht="18" customHeight="1" spans="1:20">
      <c r="A133" s="10">
        <v>129</v>
      </c>
      <c r="B133" s="61">
        <v>2016011027</v>
      </c>
      <c r="C133" s="64" t="s">
        <v>200</v>
      </c>
      <c r="D133" s="61">
        <v>2016</v>
      </c>
      <c r="E133" s="67" t="s">
        <v>186</v>
      </c>
      <c r="F133" s="68">
        <v>8.5</v>
      </c>
      <c r="G133" s="69">
        <v>70.33</v>
      </c>
      <c r="H133" s="68">
        <v>4.8</v>
      </c>
      <c r="I133" s="40">
        <f t="shared" ref="I133:I172" si="8">SUM(F133:H133)</f>
        <v>83.63</v>
      </c>
      <c r="J133" s="47">
        <v>4</v>
      </c>
      <c r="K133" s="46">
        <v>27</v>
      </c>
      <c r="L133" s="43">
        <f t="shared" ref="L133:L172" si="9">IFERROR(J133/K133,"")</f>
        <v>0.148148148148148</v>
      </c>
      <c r="M133" s="41">
        <f t="shared" si="7"/>
        <v>19</v>
      </c>
      <c r="N133" s="42">
        <v>168</v>
      </c>
      <c r="O133" s="43">
        <f t="shared" ref="O133:O172" si="10">IFERROR(M133/N133,"")</f>
        <v>0.113095238095238</v>
      </c>
      <c r="P133" s="54"/>
      <c r="Q133" s="58"/>
      <c r="R133" s="56"/>
      <c r="S133" s="56"/>
      <c r="T133" s="56"/>
    </row>
    <row r="134" ht="18" customHeight="1" spans="1:20">
      <c r="A134" s="10">
        <v>130</v>
      </c>
      <c r="B134" s="61">
        <v>2026011028</v>
      </c>
      <c r="C134" s="64" t="s">
        <v>201</v>
      </c>
      <c r="D134" s="61">
        <v>2016</v>
      </c>
      <c r="E134" s="67" t="s">
        <v>186</v>
      </c>
      <c r="F134" s="68">
        <v>7.5</v>
      </c>
      <c r="G134" s="69">
        <v>62.7</v>
      </c>
      <c r="H134" s="68">
        <v>4.62</v>
      </c>
      <c r="I134" s="40">
        <f t="shared" si="8"/>
        <v>74.82</v>
      </c>
      <c r="J134" s="47">
        <v>23</v>
      </c>
      <c r="K134" s="46">
        <v>27</v>
      </c>
      <c r="L134" s="43">
        <f t="shared" si="9"/>
        <v>0.851851851851852</v>
      </c>
      <c r="M134" s="41">
        <f t="shared" ref="M134:M172" si="11">RANK(I134,I$5:I$172)</f>
        <v>120</v>
      </c>
      <c r="N134" s="42">
        <v>168</v>
      </c>
      <c r="O134" s="43">
        <f t="shared" si="10"/>
        <v>0.714285714285714</v>
      </c>
      <c r="P134" s="54"/>
      <c r="Q134" s="58"/>
      <c r="R134" s="56"/>
      <c r="S134" s="56"/>
      <c r="T134" s="56"/>
    </row>
    <row r="135" ht="18" customHeight="1" spans="1:20">
      <c r="A135" s="10">
        <v>131</v>
      </c>
      <c r="B135" s="61">
        <v>2016011029</v>
      </c>
      <c r="C135" s="64" t="s">
        <v>202</v>
      </c>
      <c r="D135" s="61">
        <v>2016</v>
      </c>
      <c r="E135" s="67" t="s">
        <v>186</v>
      </c>
      <c r="F135" s="68">
        <v>8.5</v>
      </c>
      <c r="G135" s="69">
        <v>71.72</v>
      </c>
      <c r="H135" s="68">
        <v>4.63</v>
      </c>
      <c r="I135" s="40">
        <f t="shared" si="8"/>
        <v>84.85</v>
      </c>
      <c r="J135" s="47">
        <v>1</v>
      </c>
      <c r="K135" s="46">
        <v>27</v>
      </c>
      <c r="L135" s="43">
        <f t="shared" si="9"/>
        <v>0.037037037037037</v>
      </c>
      <c r="M135" s="41">
        <f t="shared" si="11"/>
        <v>11</v>
      </c>
      <c r="N135" s="42">
        <v>168</v>
      </c>
      <c r="O135" s="43">
        <f t="shared" si="10"/>
        <v>0.0654761904761905</v>
      </c>
      <c r="P135" s="54"/>
      <c r="Q135" s="58"/>
      <c r="R135" s="56"/>
      <c r="S135" s="56"/>
      <c r="T135" s="56"/>
    </row>
    <row r="136" ht="18" customHeight="1" spans="1:20">
      <c r="A136" s="10">
        <v>132</v>
      </c>
      <c r="B136" s="61">
        <v>2016011030</v>
      </c>
      <c r="C136" s="64" t="s">
        <v>203</v>
      </c>
      <c r="D136" s="61">
        <v>2016</v>
      </c>
      <c r="E136" s="67" t="s">
        <v>186</v>
      </c>
      <c r="F136" s="68">
        <v>6.8</v>
      </c>
      <c r="G136" s="69">
        <v>65.74</v>
      </c>
      <c r="H136" s="68">
        <v>4.47</v>
      </c>
      <c r="I136" s="40">
        <f t="shared" si="8"/>
        <v>77.01</v>
      </c>
      <c r="J136" s="47">
        <v>20</v>
      </c>
      <c r="K136" s="46">
        <v>27</v>
      </c>
      <c r="L136" s="43">
        <f t="shared" si="9"/>
        <v>0.740740740740741</v>
      </c>
      <c r="M136" s="41">
        <f t="shared" si="11"/>
        <v>96</v>
      </c>
      <c r="N136" s="42">
        <v>168</v>
      </c>
      <c r="O136" s="43">
        <f t="shared" si="10"/>
        <v>0.571428571428571</v>
      </c>
      <c r="P136" s="54"/>
      <c r="Q136" s="58"/>
      <c r="R136" s="56"/>
      <c r="S136" s="56"/>
      <c r="T136" s="56"/>
    </row>
    <row r="137" ht="18" customHeight="1" spans="1:20">
      <c r="A137" s="10">
        <v>133</v>
      </c>
      <c r="B137" s="61">
        <v>2016011031</v>
      </c>
      <c r="C137" s="64" t="s">
        <v>204</v>
      </c>
      <c r="D137" s="61">
        <v>2016</v>
      </c>
      <c r="E137" s="67" t="s">
        <v>186</v>
      </c>
      <c r="F137" s="68">
        <v>8.14</v>
      </c>
      <c r="G137" s="69">
        <v>70.73</v>
      </c>
      <c r="H137" s="68">
        <v>4.5</v>
      </c>
      <c r="I137" s="40">
        <f t="shared" si="8"/>
        <v>83.37</v>
      </c>
      <c r="J137" s="47">
        <v>6</v>
      </c>
      <c r="K137" s="46">
        <v>27</v>
      </c>
      <c r="L137" s="43">
        <f t="shared" si="9"/>
        <v>0.222222222222222</v>
      </c>
      <c r="M137" s="41">
        <f t="shared" si="11"/>
        <v>23</v>
      </c>
      <c r="N137" s="42">
        <v>168</v>
      </c>
      <c r="O137" s="43">
        <f t="shared" si="10"/>
        <v>0.136904761904762</v>
      </c>
      <c r="P137" s="54"/>
      <c r="Q137" s="58"/>
      <c r="R137" s="56"/>
      <c r="S137" s="56"/>
      <c r="T137" s="56"/>
    </row>
    <row r="138" ht="18" customHeight="1" spans="1:20">
      <c r="A138" s="10">
        <v>134</v>
      </c>
      <c r="B138" s="61">
        <v>2016011032</v>
      </c>
      <c r="C138" s="64" t="s">
        <v>205</v>
      </c>
      <c r="D138" s="61">
        <v>2016</v>
      </c>
      <c r="E138" s="67" t="s">
        <v>186</v>
      </c>
      <c r="F138" s="68">
        <v>7.41</v>
      </c>
      <c r="G138" s="69">
        <v>68.21</v>
      </c>
      <c r="H138" s="68">
        <v>4.39</v>
      </c>
      <c r="I138" s="40">
        <f t="shared" si="8"/>
        <v>80.01</v>
      </c>
      <c r="J138" s="47">
        <v>13</v>
      </c>
      <c r="K138" s="46">
        <v>27</v>
      </c>
      <c r="L138" s="43">
        <f t="shared" si="9"/>
        <v>0.481481481481481</v>
      </c>
      <c r="M138" s="41">
        <f t="shared" si="11"/>
        <v>55</v>
      </c>
      <c r="N138" s="42">
        <v>168</v>
      </c>
      <c r="O138" s="43">
        <f t="shared" si="10"/>
        <v>0.327380952380952</v>
      </c>
      <c r="P138" s="54"/>
      <c r="Q138" s="58"/>
      <c r="R138" s="56"/>
      <c r="S138" s="56"/>
      <c r="T138" s="56"/>
    </row>
    <row r="139" ht="18" customHeight="1" spans="1:20">
      <c r="A139" s="10">
        <v>135</v>
      </c>
      <c r="B139" s="61">
        <v>2016011033</v>
      </c>
      <c r="C139" s="64" t="s">
        <v>206</v>
      </c>
      <c r="D139" s="61">
        <v>2016</v>
      </c>
      <c r="E139" s="67" t="s">
        <v>186</v>
      </c>
      <c r="F139" s="68">
        <v>7.29</v>
      </c>
      <c r="G139" s="69">
        <v>64.63</v>
      </c>
      <c r="H139" s="68">
        <v>3.17</v>
      </c>
      <c r="I139" s="40">
        <f t="shared" si="8"/>
        <v>75.09</v>
      </c>
      <c r="J139" s="47">
        <v>22</v>
      </c>
      <c r="K139" s="46">
        <v>27</v>
      </c>
      <c r="L139" s="43">
        <f t="shared" si="9"/>
        <v>0.814814814814815</v>
      </c>
      <c r="M139" s="41">
        <f t="shared" si="11"/>
        <v>117</v>
      </c>
      <c r="N139" s="42">
        <v>168</v>
      </c>
      <c r="O139" s="43">
        <f t="shared" si="10"/>
        <v>0.696428571428571</v>
      </c>
      <c r="P139" s="54"/>
      <c r="Q139" s="58"/>
      <c r="R139" s="56"/>
      <c r="S139" s="56"/>
      <c r="T139" s="56"/>
    </row>
    <row r="140" ht="18" customHeight="1" spans="1:20">
      <c r="A140" s="10">
        <v>136</v>
      </c>
      <c r="B140" s="61">
        <v>2016011034</v>
      </c>
      <c r="C140" s="64" t="s">
        <v>207</v>
      </c>
      <c r="D140" s="61">
        <v>2016</v>
      </c>
      <c r="E140" s="67" t="s">
        <v>186</v>
      </c>
      <c r="F140" s="68">
        <v>6.85</v>
      </c>
      <c r="G140" s="69">
        <v>70.17</v>
      </c>
      <c r="H140" s="68">
        <v>4.46</v>
      </c>
      <c r="I140" s="40">
        <f t="shared" si="8"/>
        <v>81.48</v>
      </c>
      <c r="J140" s="47">
        <v>9</v>
      </c>
      <c r="K140" s="46">
        <v>27</v>
      </c>
      <c r="L140" s="43">
        <f t="shared" si="9"/>
        <v>0.333333333333333</v>
      </c>
      <c r="M140" s="41">
        <f t="shared" si="11"/>
        <v>35</v>
      </c>
      <c r="N140" s="42">
        <v>168</v>
      </c>
      <c r="O140" s="43">
        <f t="shared" si="10"/>
        <v>0.208333333333333</v>
      </c>
      <c r="P140" s="54"/>
      <c r="Q140" s="58"/>
      <c r="R140" s="56"/>
      <c r="S140" s="56"/>
      <c r="T140" s="56"/>
    </row>
    <row r="141" ht="18" customHeight="1" spans="1:20">
      <c r="A141" s="10">
        <v>137</v>
      </c>
      <c r="B141" s="61">
        <v>2016011036</v>
      </c>
      <c r="C141" s="64" t="s">
        <v>208</v>
      </c>
      <c r="D141" s="61">
        <v>2016</v>
      </c>
      <c r="E141" s="67" t="s">
        <v>186</v>
      </c>
      <c r="F141" s="68">
        <v>7.4</v>
      </c>
      <c r="G141" s="69">
        <v>60.625</v>
      </c>
      <c r="H141" s="68">
        <v>2.75</v>
      </c>
      <c r="I141" s="40">
        <f t="shared" si="8"/>
        <v>70.775</v>
      </c>
      <c r="J141" s="47">
        <v>26</v>
      </c>
      <c r="K141" s="46">
        <v>27</v>
      </c>
      <c r="L141" s="43">
        <f t="shared" si="9"/>
        <v>0.962962962962963</v>
      </c>
      <c r="M141" s="41">
        <f t="shared" si="11"/>
        <v>157</v>
      </c>
      <c r="N141" s="42">
        <v>168</v>
      </c>
      <c r="O141" s="43">
        <f t="shared" si="10"/>
        <v>0.93452380952381</v>
      </c>
      <c r="P141" s="54"/>
      <c r="Q141" s="58"/>
      <c r="R141" s="56"/>
      <c r="S141" s="56"/>
      <c r="T141" s="56"/>
    </row>
    <row r="142" ht="18" customHeight="1" spans="1:20">
      <c r="A142" s="10">
        <v>138</v>
      </c>
      <c r="B142" s="61">
        <v>2016011037</v>
      </c>
      <c r="C142" s="64" t="s">
        <v>209</v>
      </c>
      <c r="D142" s="61">
        <v>2016</v>
      </c>
      <c r="E142" s="67" t="s">
        <v>186</v>
      </c>
      <c r="F142" s="68">
        <v>8.3</v>
      </c>
      <c r="G142" s="69">
        <v>68.22</v>
      </c>
      <c r="H142" s="68">
        <v>4.47</v>
      </c>
      <c r="I142" s="40">
        <f t="shared" si="8"/>
        <v>80.99</v>
      </c>
      <c r="J142" s="47">
        <v>11</v>
      </c>
      <c r="K142" s="46">
        <v>27</v>
      </c>
      <c r="L142" s="43">
        <f t="shared" si="9"/>
        <v>0.407407407407407</v>
      </c>
      <c r="M142" s="41">
        <f t="shared" si="11"/>
        <v>40</v>
      </c>
      <c r="N142" s="42">
        <v>168</v>
      </c>
      <c r="O142" s="43">
        <f t="shared" si="10"/>
        <v>0.238095238095238</v>
      </c>
      <c r="P142" s="54"/>
      <c r="Q142" s="58"/>
      <c r="R142" s="56"/>
      <c r="S142" s="56"/>
      <c r="T142" s="56"/>
    </row>
    <row r="143" ht="18" customHeight="1" spans="1:20">
      <c r="A143" s="10">
        <v>139</v>
      </c>
      <c r="B143" s="61">
        <v>2016011038</v>
      </c>
      <c r="C143" s="64" t="s">
        <v>210</v>
      </c>
      <c r="D143" s="61">
        <v>2016</v>
      </c>
      <c r="E143" s="67" t="s">
        <v>186</v>
      </c>
      <c r="F143" s="68">
        <v>7.55</v>
      </c>
      <c r="G143" s="69">
        <v>61.43</v>
      </c>
      <c r="H143" s="68">
        <v>2.57</v>
      </c>
      <c r="I143" s="40">
        <f t="shared" si="8"/>
        <v>71.55</v>
      </c>
      <c r="J143" s="47">
        <v>25</v>
      </c>
      <c r="K143" s="46">
        <v>27</v>
      </c>
      <c r="L143" s="43">
        <f t="shared" si="9"/>
        <v>0.925925925925926</v>
      </c>
      <c r="M143" s="41">
        <f t="shared" si="11"/>
        <v>153</v>
      </c>
      <c r="N143" s="42">
        <v>168</v>
      </c>
      <c r="O143" s="43">
        <f t="shared" si="10"/>
        <v>0.910714285714286</v>
      </c>
      <c r="P143" s="54"/>
      <c r="Q143" s="58"/>
      <c r="R143" s="56"/>
      <c r="S143" s="56"/>
      <c r="T143" s="56"/>
    </row>
    <row r="144" ht="18" customHeight="1" spans="1:20">
      <c r="A144" s="10">
        <v>140</v>
      </c>
      <c r="B144" s="61">
        <v>2016011039</v>
      </c>
      <c r="C144" s="64" t="s">
        <v>211</v>
      </c>
      <c r="D144" s="61">
        <v>2016</v>
      </c>
      <c r="E144" s="67" t="s">
        <v>186</v>
      </c>
      <c r="F144" s="68">
        <v>7.44</v>
      </c>
      <c r="G144" s="69">
        <v>58.76</v>
      </c>
      <c r="H144" s="68">
        <v>2.69</v>
      </c>
      <c r="I144" s="40">
        <f t="shared" si="8"/>
        <v>68.89</v>
      </c>
      <c r="J144" s="47">
        <v>27</v>
      </c>
      <c r="K144" s="46">
        <v>27</v>
      </c>
      <c r="L144" s="43">
        <f t="shared" si="9"/>
        <v>1</v>
      </c>
      <c r="M144" s="41">
        <f t="shared" si="11"/>
        <v>164</v>
      </c>
      <c r="N144" s="42">
        <v>168</v>
      </c>
      <c r="O144" s="43">
        <f t="shared" si="10"/>
        <v>0.976190476190476</v>
      </c>
      <c r="P144" s="54"/>
      <c r="Q144" s="58"/>
      <c r="R144" s="56"/>
      <c r="S144" s="56"/>
      <c r="T144" s="56"/>
    </row>
    <row r="145" ht="18" customHeight="1" spans="1:20">
      <c r="A145" s="10">
        <v>141</v>
      </c>
      <c r="B145" s="61">
        <v>2016011086</v>
      </c>
      <c r="C145" s="64" t="s">
        <v>212</v>
      </c>
      <c r="D145" s="61">
        <v>2016</v>
      </c>
      <c r="E145" s="67" t="s">
        <v>186</v>
      </c>
      <c r="F145" s="68">
        <v>7.95</v>
      </c>
      <c r="G145" s="69">
        <v>66.875</v>
      </c>
      <c r="H145" s="68">
        <v>4.634</v>
      </c>
      <c r="I145" s="40">
        <f t="shared" si="8"/>
        <v>79.459</v>
      </c>
      <c r="J145" s="47">
        <v>16</v>
      </c>
      <c r="K145" s="46">
        <v>27</v>
      </c>
      <c r="L145" s="43">
        <f t="shared" si="9"/>
        <v>0.592592592592593</v>
      </c>
      <c r="M145" s="41">
        <f t="shared" si="11"/>
        <v>64</v>
      </c>
      <c r="N145" s="42">
        <v>168</v>
      </c>
      <c r="O145" s="43">
        <f t="shared" si="10"/>
        <v>0.380952380952381</v>
      </c>
      <c r="P145" s="54"/>
      <c r="Q145" s="58"/>
      <c r="R145" s="56"/>
      <c r="S145" s="56"/>
      <c r="T145" s="56"/>
    </row>
    <row r="146" ht="18" customHeight="1" spans="1:20">
      <c r="A146" s="10">
        <v>142</v>
      </c>
      <c r="B146" s="71" t="s">
        <v>213</v>
      </c>
      <c r="C146" s="71" t="s">
        <v>214</v>
      </c>
      <c r="D146" s="19">
        <v>2016</v>
      </c>
      <c r="E146" s="76" t="s">
        <v>215</v>
      </c>
      <c r="F146" s="77">
        <v>7.2</v>
      </c>
      <c r="G146" s="78">
        <v>65.57</v>
      </c>
      <c r="H146" s="78">
        <v>1.5</v>
      </c>
      <c r="I146" s="40">
        <f t="shared" si="8"/>
        <v>74.27</v>
      </c>
      <c r="J146" s="82">
        <v>23</v>
      </c>
      <c r="K146" s="83">
        <v>27</v>
      </c>
      <c r="L146" s="43">
        <f t="shared" si="9"/>
        <v>0.851851851851852</v>
      </c>
      <c r="M146" s="41">
        <f t="shared" si="11"/>
        <v>131</v>
      </c>
      <c r="N146" s="42">
        <v>168</v>
      </c>
      <c r="O146" s="43">
        <f t="shared" si="10"/>
        <v>0.779761904761905</v>
      </c>
      <c r="P146" s="54"/>
      <c r="Q146" s="89"/>
      <c r="R146" s="56"/>
      <c r="S146" s="56"/>
      <c r="T146" s="56"/>
    </row>
    <row r="147" ht="18" customHeight="1" spans="1:20">
      <c r="A147" s="10">
        <v>143</v>
      </c>
      <c r="B147" s="71" t="s">
        <v>216</v>
      </c>
      <c r="C147" s="71" t="s">
        <v>217</v>
      </c>
      <c r="D147" s="19">
        <v>2016</v>
      </c>
      <c r="E147" s="76" t="s">
        <v>215</v>
      </c>
      <c r="F147" s="77">
        <v>8.4</v>
      </c>
      <c r="G147" s="78">
        <v>65.55</v>
      </c>
      <c r="H147" s="78">
        <v>4.1</v>
      </c>
      <c r="I147" s="40">
        <f t="shared" si="8"/>
        <v>78.05</v>
      </c>
      <c r="J147" s="82">
        <v>15</v>
      </c>
      <c r="K147" s="83">
        <v>27</v>
      </c>
      <c r="L147" s="43">
        <f t="shared" si="9"/>
        <v>0.555555555555556</v>
      </c>
      <c r="M147" s="41">
        <f t="shared" si="11"/>
        <v>86</v>
      </c>
      <c r="N147" s="42">
        <v>168</v>
      </c>
      <c r="O147" s="43">
        <f t="shared" si="10"/>
        <v>0.511904761904762</v>
      </c>
      <c r="P147" s="54"/>
      <c r="Q147" s="89"/>
      <c r="R147" s="56"/>
      <c r="S147" s="56"/>
      <c r="T147" s="56"/>
    </row>
    <row r="148" ht="18" customHeight="1" spans="1:20">
      <c r="A148" s="10">
        <v>144</v>
      </c>
      <c r="B148" s="71" t="s">
        <v>218</v>
      </c>
      <c r="C148" s="71" t="s">
        <v>219</v>
      </c>
      <c r="D148" s="19">
        <v>2016</v>
      </c>
      <c r="E148" s="76" t="s">
        <v>215</v>
      </c>
      <c r="F148" s="77">
        <v>7.05</v>
      </c>
      <c r="G148" s="78">
        <v>67.27</v>
      </c>
      <c r="H148" s="78">
        <v>3.8</v>
      </c>
      <c r="I148" s="40">
        <f t="shared" si="8"/>
        <v>78.12</v>
      </c>
      <c r="J148" s="82">
        <v>14</v>
      </c>
      <c r="K148" s="83">
        <v>27</v>
      </c>
      <c r="L148" s="43">
        <f t="shared" si="9"/>
        <v>0.518518518518518</v>
      </c>
      <c r="M148" s="41">
        <f t="shared" si="11"/>
        <v>84</v>
      </c>
      <c r="N148" s="42">
        <v>168</v>
      </c>
      <c r="O148" s="43">
        <f t="shared" si="10"/>
        <v>0.5</v>
      </c>
      <c r="P148" s="54"/>
      <c r="Q148" s="89"/>
      <c r="R148" s="56"/>
      <c r="S148" s="56"/>
      <c r="T148" s="56"/>
    </row>
    <row r="149" ht="18" customHeight="1" spans="1:20">
      <c r="A149" s="10">
        <v>145</v>
      </c>
      <c r="B149" s="71" t="s">
        <v>220</v>
      </c>
      <c r="C149" s="71" t="s">
        <v>221</v>
      </c>
      <c r="D149" s="19">
        <v>2016</v>
      </c>
      <c r="E149" s="76" t="s">
        <v>215</v>
      </c>
      <c r="F149" s="77">
        <v>7.33</v>
      </c>
      <c r="G149" s="78">
        <v>66.03</v>
      </c>
      <c r="H149" s="78">
        <v>4.1</v>
      </c>
      <c r="I149" s="40">
        <f t="shared" si="8"/>
        <v>77.46</v>
      </c>
      <c r="J149" s="82">
        <v>16</v>
      </c>
      <c r="K149" s="83">
        <v>27</v>
      </c>
      <c r="L149" s="43">
        <f t="shared" si="9"/>
        <v>0.592592592592593</v>
      </c>
      <c r="M149" s="41">
        <f t="shared" si="11"/>
        <v>92</v>
      </c>
      <c r="N149" s="42">
        <v>168</v>
      </c>
      <c r="O149" s="43">
        <f t="shared" si="10"/>
        <v>0.547619047619048</v>
      </c>
      <c r="P149" s="54"/>
      <c r="Q149" s="89"/>
      <c r="R149" s="56"/>
      <c r="S149" s="56"/>
      <c r="T149" s="56"/>
    </row>
    <row r="150" ht="18" customHeight="1" spans="1:20">
      <c r="A150" s="10">
        <v>146</v>
      </c>
      <c r="B150" s="71" t="s">
        <v>222</v>
      </c>
      <c r="C150" s="71" t="s">
        <v>223</v>
      </c>
      <c r="D150" s="19">
        <v>2016</v>
      </c>
      <c r="E150" s="76" t="s">
        <v>215</v>
      </c>
      <c r="F150" s="77">
        <v>7.89</v>
      </c>
      <c r="G150" s="78">
        <v>68.47</v>
      </c>
      <c r="H150" s="78">
        <v>4.4</v>
      </c>
      <c r="I150" s="40">
        <f t="shared" si="8"/>
        <v>80.76</v>
      </c>
      <c r="J150" s="82">
        <v>5</v>
      </c>
      <c r="K150" s="83">
        <v>27</v>
      </c>
      <c r="L150" s="43">
        <f t="shared" si="9"/>
        <v>0.185185185185185</v>
      </c>
      <c r="M150" s="41">
        <f t="shared" si="11"/>
        <v>44</v>
      </c>
      <c r="N150" s="42">
        <v>168</v>
      </c>
      <c r="O150" s="43">
        <f t="shared" si="10"/>
        <v>0.261904761904762</v>
      </c>
      <c r="P150" s="54"/>
      <c r="Q150" s="89"/>
      <c r="R150" s="56"/>
      <c r="S150" s="56"/>
      <c r="T150" s="56"/>
    </row>
    <row r="151" ht="18" customHeight="1" spans="1:20">
      <c r="A151" s="10">
        <v>147</v>
      </c>
      <c r="B151" s="71" t="s">
        <v>224</v>
      </c>
      <c r="C151" s="71" t="s">
        <v>225</v>
      </c>
      <c r="D151" s="19">
        <v>2016</v>
      </c>
      <c r="E151" s="76" t="s">
        <v>215</v>
      </c>
      <c r="F151" s="77">
        <v>7.5</v>
      </c>
      <c r="G151" s="78">
        <v>64.52</v>
      </c>
      <c r="H151" s="78">
        <v>4.4</v>
      </c>
      <c r="I151" s="40">
        <f t="shared" si="8"/>
        <v>76.42</v>
      </c>
      <c r="J151" s="82">
        <v>20</v>
      </c>
      <c r="K151" s="83">
        <v>27</v>
      </c>
      <c r="L151" s="43">
        <f t="shared" si="9"/>
        <v>0.740740740740741</v>
      </c>
      <c r="M151" s="41">
        <f t="shared" si="11"/>
        <v>104</v>
      </c>
      <c r="N151" s="42">
        <v>168</v>
      </c>
      <c r="O151" s="43">
        <f t="shared" si="10"/>
        <v>0.619047619047619</v>
      </c>
      <c r="P151" s="54"/>
      <c r="Q151" s="89"/>
      <c r="R151" s="56"/>
      <c r="S151" s="56"/>
      <c r="T151" s="56"/>
    </row>
    <row r="152" ht="18" customHeight="1" spans="1:20">
      <c r="A152" s="10">
        <v>148</v>
      </c>
      <c r="B152" s="71" t="s">
        <v>226</v>
      </c>
      <c r="C152" s="71" t="s">
        <v>227</v>
      </c>
      <c r="D152" s="19">
        <v>2016</v>
      </c>
      <c r="E152" s="76" t="s">
        <v>215</v>
      </c>
      <c r="F152" s="77">
        <v>7.15</v>
      </c>
      <c r="G152" s="78">
        <v>65.45</v>
      </c>
      <c r="H152" s="78">
        <v>4.3</v>
      </c>
      <c r="I152" s="40">
        <f t="shared" si="8"/>
        <v>76.9</v>
      </c>
      <c r="J152" s="82">
        <v>19</v>
      </c>
      <c r="K152" s="83">
        <v>27</v>
      </c>
      <c r="L152" s="43">
        <f t="shared" si="9"/>
        <v>0.703703703703704</v>
      </c>
      <c r="M152" s="41">
        <f t="shared" si="11"/>
        <v>98</v>
      </c>
      <c r="N152" s="42">
        <v>168</v>
      </c>
      <c r="O152" s="43">
        <f t="shared" si="10"/>
        <v>0.583333333333333</v>
      </c>
      <c r="P152" s="54"/>
      <c r="Q152" s="89"/>
      <c r="R152" s="56"/>
      <c r="S152" s="56"/>
      <c r="T152" s="56"/>
    </row>
    <row r="153" ht="18" customHeight="1" spans="1:20">
      <c r="A153" s="10">
        <v>149</v>
      </c>
      <c r="B153" s="71" t="s">
        <v>228</v>
      </c>
      <c r="C153" s="71" t="s">
        <v>229</v>
      </c>
      <c r="D153" s="19">
        <v>2016</v>
      </c>
      <c r="E153" s="76" t="s">
        <v>215</v>
      </c>
      <c r="F153" s="77">
        <v>7.05</v>
      </c>
      <c r="G153" s="78">
        <v>66.68</v>
      </c>
      <c r="H153" s="78">
        <v>4.4</v>
      </c>
      <c r="I153" s="40">
        <f t="shared" si="8"/>
        <v>78.13</v>
      </c>
      <c r="J153" s="82">
        <v>13</v>
      </c>
      <c r="K153" s="83">
        <v>27</v>
      </c>
      <c r="L153" s="43">
        <f t="shared" si="9"/>
        <v>0.481481481481481</v>
      </c>
      <c r="M153" s="41">
        <f t="shared" si="11"/>
        <v>83</v>
      </c>
      <c r="N153" s="42">
        <v>168</v>
      </c>
      <c r="O153" s="43">
        <f t="shared" si="10"/>
        <v>0.494047619047619</v>
      </c>
      <c r="P153" s="54"/>
      <c r="Q153" s="89"/>
      <c r="R153" s="56"/>
      <c r="S153" s="56"/>
      <c r="T153" s="56"/>
    </row>
    <row r="154" ht="18" customHeight="1" spans="1:20">
      <c r="A154" s="10">
        <v>150</v>
      </c>
      <c r="B154" s="71" t="s">
        <v>230</v>
      </c>
      <c r="C154" s="71" t="s">
        <v>231</v>
      </c>
      <c r="D154" s="19">
        <v>2016</v>
      </c>
      <c r="E154" s="76" t="s">
        <v>215</v>
      </c>
      <c r="F154" s="77">
        <v>7.4</v>
      </c>
      <c r="G154" s="78">
        <v>67.67</v>
      </c>
      <c r="H154" s="78">
        <v>4.4</v>
      </c>
      <c r="I154" s="40">
        <f t="shared" si="8"/>
        <v>79.47</v>
      </c>
      <c r="J154" s="82">
        <v>9</v>
      </c>
      <c r="K154" s="83">
        <v>27</v>
      </c>
      <c r="L154" s="43">
        <f t="shared" si="9"/>
        <v>0.333333333333333</v>
      </c>
      <c r="M154" s="41">
        <f t="shared" si="11"/>
        <v>63</v>
      </c>
      <c r="N154" s="42">
        <v>168</v>
      </c>
      <c r="O154" s="43">
        <f t="shared" si="10"/>
        <v>0.375</v>
      </c>
      <c r="P154" s="54"/>
      <c r="Q154" s="89"/>
      <c r="R154" s="56"/>
      <c r="S154" s="56"/>
      <c r="T154" s="56"/>
    </row>
    <row r="155" ht="18" customHeight="1" spans="1:20">
      <c r="A155" s="10">
        <v>151</v>
      </c>
      <c r="B155" s="71" t="s">
        <v>232</v>
      </c>
      <c r="C155" s="71" t="s">
        <v>233</v>
      </c>
      <c r="D155" s="19">
        <v>2016</v>
      </c>
      <c r="E155" s="76" t="s">
        <v>215</v>
      </c>
      <c r="F155" s="77">
        <v>7.35</v>
      </c>
      <c r="G155" s="78">
        <v>66.34</v>
      </c>
      <c r="H155" s="78">
        <v>4.7</v>
      </c>
      <c r="I155" s="40">
        <f t="shared" si="8"/>
        <v>78.39</v>
      </c>
      <c r="J155" s="82">
        <v>12</v>
      </c>
      <c r="K155" s="83">
        <v>27</v>
      </c>
      <c r="L155" s="43">
        <f t="shared" si="9"/>
        <v>0.444444444444444</v>
      </c>
      <c r="M155" s="41">
        <f t="shared" si="11"/>
        <v>80</v>
      </c>
      <c r="N155" s="42">
        <v>168</v>
      </c>
      <c r="O155" s="43">
        <f t="shared" si="10"/>
        <v>0.476190476190476</v>
      </c>
      <c r="P155" s="54"/>
      <c r="Q155" s="89"/>
      <c r="R155" s="56"/>
      <c r="S155" s="56"/>
      <c r="T155" s="56"/>
    </row>
    <row r="156" ht="18" customHeight="1" spans="1:20">
      <c r="A156" s="10">
        <v>152</v>
      </c>
      <c r="B156" s="71" t="s">
        <v>234</v>
      </c>
      <c r="C156" s="71" t="s">
        <v>235</v>
      </c>
      <c r="D156" s="19">
        <v>2016</v>
      </c>
      <c r="E156" s="76" t="s">
        <v>215</v>
      </c>
      <c r="F156" s="77">
        <v>7.7</v>
      </c>
      <c r="G156" s="78">
        <v>65.31</v>
      </c>
      <c r="H156" s="78">
        <v>4.2</v>
      </c>
      <c r="I156" s="40">
        <f t="shared" si="8"/>
        <v>77.21</v>
      </c>
      <c r="J156" s="82">
        <v>17</v>
      </c>
      <c r="K156" s="83">
        <v>27</v>
      </c>
      <c r="L156" s="43">
        <f t="shared" si="9"/>
        <v>0.62962962962963</v>
      </c>
      <c r="M156" s="41">
        <f t="shared" si="11"/>
        <v>95</v>
      </c>
      <c r="N156" s="42">
        <v>168</v>
      </c>
      <c r="O156" s="43">
        <f t="shared" si="10"/>
        <v>0.56547619047619</v>
      </c>
      <c r="P156" s="54"/>
      <c r="Q156" s="89"/>
      <c r="R156" s="56"/>
      <c r="S156" s="56"/>
      <c r="T156" s="56"/>
    </row>
    <row r="157" ht="18" customHeight="1" spans="1:20">
      <c r="A157" s="10">
        <v>153</v>
      </c>
      <c r="B157" s="71" t="s">
        <v>236</v>
      </c>
      <c r="C157" s="71" t="s">
        <v>237</v>
      </c>
      <c r="D157" s="19">
        <v>2016</v>
      </c>
      <c r="E157" s="76" t="s">
        <v>215</v>
      </c>
      <c r="F157" s="77">
        <v>7.45</v>
      </c>
      <c r="G157" s="78">
        <v>68.64</v>
      </c>
      <c r="H157" s="78">
        <v>4.6</v>
      </c>
      <c r="I157" s="40">
        <f t="shared" si="8"/>
        <v>80.69</v>
      </c>
      <c r="J157" s="82">
        <v>6</v>
      </c>
      <c r="K157" s="83">
        <v>27</v>
      </c>
      <c r="L157" s="43">
        <f t="shared" si="9"/>
        <v>0.222222222222222</v>
      </c>
      <c r="M157" s="41">
        <f t="shared" si="11"/>
        <v>45</v>
      </c>
      <c r="N157" s="42">
        <v>168</v>
      </c>
      <c r="O157" s="43">
        <f t="shared" si="10"/>
        <v>0.267857142857143</v>
      </c>
      <c r="P157" s="54"/>
      <c r="Q157" s="89"/>
      <c r="R157" s="56"/>
      <c r="S157" s="56"/>
      <c r="T157" s="56"/>
    </row>
    <row r="158" ht="18" customHeight="1" spans="1:20">
      <c r="A158" s="10">
        <v>154</v>
      </c>
      <c r="B158" s="71" t="s">
        <v>238</v>
      </c>
      <c r="C158" s="71" t="s">
        <v>239</v>
      </c>
      <c r="D158" s="19">
        <v>2016</v>
      </c>
      <c r="E158" s="76" t="s">
        <v>215</v>
      </c>
      <c r="F158" s="77">
        <v>7.5</v>
      </c>
      <c r="G158" s="78">
        <v>68.02</v>
      </c>
      <c r="H158" s="78">
        <v>4.5</v>
      </c>
      <c r="I158" s="40">
        <f t="shared" si="8"/>
        <v>80.02</v>
      </c>
      <c r="J158" s="82">
        <v>8</v>
      </c>
      <c r="K158" s="83">
        <v>27</v>
      </c>
      <c r="L158" s="43">
        <f t="shared" si="9"/>
        <v>0.296296296296296</v>
      </c>
      <c r="M158" s="41">
        <f t="shared" si="11"/>
        <v>54</v>
      </c>
      <c r="N158" s="42">
        <v>168</v>
      </c>
      <c r="O158" s="43">
        <f t="shared" si="10"/>
        <v>0.321428571428571</v>
      </c>
      <c r="P158" s="54"/>
      <c r="Q158" s="89"/>
      <c r="R158" s="56"/>
      <c r="S158" s="56"/>
      <c r="T158" s="56"/>
    </row>
    <row r="159" ht="18" customHeight="1" spans="1:20">
      <c r="A159" s="10">
        <v>155</v>
      </c>
      <c r="B159" s="71" t="s">
        <v>240</v>
      </c>
      <c r="C159" s="71" t="s">
        <v>241</v>
      </c>
      <c r="D159" s="19">
        <v>2016</v>
      </c>
      <c r="E159" s="76" t="s">
        <v>215</v>
      </c>
      <c r="F159" s="77">
        <v>7.6</v>
      </c>
      <c r="G159" s="78">
        <v>70.45</v>
      </c>
      <c r="H159" s="78">
        <v>6.6</v>
      </c>
      <c r="I159" s="40">
        <f t="shared" si="8"/>
        <v>84.65</v>
      </c>
      <c r="J159" s="82">
        <v>1</v>
      </c>
      <c r="K159" s="83">
        <v>27</v>
      </c>
      <c r="L159" s="43">
        <f t="shared" si="9"/>
        <v>0.037037037037037</v>
      </c>
      <c r="M159" s="41">
        <f t="shared" si="11"/>
        <v>12</v>
      </c>
      <c r="N159" s="42">
        <v>168</v>
      </c>
      <c r="O159" s="43">
        <f t="shared" si="10"/>
        <v>0.0714285714285714</v>
      </c>
      <c r="P159" s="54"/>
      <c r="Q159" s="89"/>
      <c r="R159" s="56"/>
      <c r="S159" s="56"/>
      <c r="T159" s="56"/>
    </row>
    <row r="160" ht="18" customHeight="1" spans="1:20">
      <c r="A160" s="10">
        <v>156</v>
      </c>
      <c r="B160" s="71" t="s">
        <v>242</v>
      </c>
      <c r="C160" s="71" t="s">
        <v>243</v>
      </c>
      <c r="D160" s="19">
        <v>2016</v>
      </c>
      <c r="E160" s="76" t="s">
        <v>215</v>
      </c>
      <c r="F160" s="77">
        <v>7.3</v>
      </c>
      <c r="G160" s="78">
        <v>68.57</v>
      </c>
      <c r="H160" s="78">
        <v>4.4</v>
      </c>
      <c r="I160" s="40">
        <f t="shared" si="8"/>
        <v>80.27</v>
      </c>
      <c r="J160" s="82">
        <v>7</v>
      </c>
      <c r="K160" s="83">
        <v>27</v>
      </c>
      <c r="L160" s="43">
        <f t="shared" si="9"/>
        <v>0.259259259259259</v>
      </c>
      <c r="M160" s="41">
        <f t="shared" si="11"/>
        <v>53</v>
      </c>
      <c r="N160" s="42">
        <v>168</v>
      </c>
      <c r="O160" s="43">
        <f t="shared" si="10"/>
        <v>0.31547619047619</v>
      </c>
      <c r="P160" s="54"/>
      <c r="Q160" s="89"/>
      <c r="R160" s="56"/>
      <c r="S160" s="56"/>
      <c r="T160" s="56"/>
    </row>
    <row r="161" ht="18" customHeight="1" spans="1:20">
      <c r="A161" s="10">
        <v>157</v>
      </c>
      <c r="B161" s="71" t="s">
        <v>244</v>
      </c>
      <c r="C161" s="71" t="s">
        <v>245</v>
      </c>
      <c r="D161" s="19">
        <v>2016</v>
      </c>
      <c r="E161" s="76" t="s">
        <v>215</v>
      </c>
      <c r="F161" s="77">
        <v>7.6</v>
      </c>
      <c r="G161" s="78">
        <v>64.4</v>
      </c>
      <c r="H161" s="78">
        <v>4.3</v>
      </c>
      <c r="I161" s="40">
        <f t="shared" si="8"/>
        <v>76.3</v>
      </c>
      <c r="J161" s="82">
        <v>21</v>
      </c>
      <c r="K161" s="83">
        <v>27</v>
      </c>
      <c r="L161" s="43">
        <f t="shared" si="9"/>
        <v>0.777777777777778</v>
      </c>
      <c r="M161" s="41">
        <f t="shared" si="11"/>
        <v>105</v>
      </c>
      <c r="N161" s="42">
        <v>168</v>
      </c>
      <c r="O161" s="43">
        <f t="shared" si="10"/>
        <v>0.625</v>
      </c>
      <c r="P161" s="54"/>
      <c r="Q161" s="89"/>
      <c r="R161" s="56"/>
      <c r="S161" s="56"/>
      <c r="T161" s="56"/>
    </row>
    <row r="162" ht="18" customHeight="1" spans="1:20">
      <c r="A162" s="10">
        <v>158</v>
      </c>
      <c r="B162" s="71" t="s">
        <v>246</v>
      </c>
      <c r="C162" s="71" t="s">
        <v>247</v>
      </c>
      <c r="D162" s="19">
        <v>2016</v>
      </c>
      <c r="E162" s="76" t="s">
        <v>215</v>
      </c>
      <c r="F162" s="77">
        <v>7</v>
      </c>
      <c r="G162" s="78">
        <v>62.14</v>
      </c>
      <c r="H162" s="78">
        <v>2.1</v>
      </c>
      <c r="I162" s="40">
        <f t="shared" si="8"/>
        <v>71.24</v>
      </c>
      <c r="J162" s="82">
        <v>25</v>
      </c>
      <c r="K162" s="83">
        <v>27</v>
      </c>
      <c r="L162" s="43">
        <f t="shared" si="9"/>
        <v>0.925925925925926</v>
      </c>
      <c r="M162" s="41">
        <f t="shared" si="11"/>
        <v>154</v>
      </c>
      <c r="N162" s="42">
        <v>168</v>
      </c>
      <c r="O162" s="43">
        <f t="shared" si="10"/>
        <v>0.916666666666667</v>
      </c>
      <c r="P162" s="54"/>
      <c r="Q162" s="89"/>
      <c r="R162" s="56"/>
      <c r="S162" s="56"/>
      <c r="T162" s="56"/>
    </row>
    <row r="163" ht="18" customHeight="1" spans="1:20">
      <c r="A163" s="10">
        <v>159</v>
      </c>
      <c r="B163" s="71" t="s">
        <v>248</v>
      </c>
      <c r="C163" s="71" t="s">
        <v>249</v>
      </c>
      <c r="D163" s="19">
        <v>2016</v>
      </c>
      <c r="E163" s="76" t="s">
        <v>215</v>
      </c>
      <c r="F163" s="78">
        <v>6.2</v>
      </c>
      <c r="G163" s="78">
        <v>49.32</v>
      </c>
      <c r="H163" s="78">
        <v>2.1</v>
      </c>
      <c r="I163" s="40">
        <f t="shared" si="8"/>
        <v>57.62</v>
      </c>
      <c r="J163" s="82">
        <v>27</v>
      </c>
      <c r="K163" s="83">
        <v>27</v>
      </c>
      <c r="L163" s="43">
        <f t="shared" si="9"/>
        <v>1</v>
      </c>
      <c r="M163" s="41">
        <f t="shared" si="11"/>
        <v>168</v>
      </c>
      <c r="N163" s="42">
        <v>168</v>
      </c>
      <c r="O163" s="43">
        <f t="shared" si="10"/>
        <v>1</v>
      </c>
      <c r="P163" s="54"/>
      <c r="Q163" s="89"/>
      <c r="R163" s="56"/>
      <c r="S163" s="56"/>
      <c r="T163" s="56"/>
    </row>
    <row r="164" ht="18" customHeight="1" spans="1:20">
      <c r="A164" s="10">
        <v>160</v>
      </c>
      <c r="B164" s="71" t="s">
        <v>250</v>
      </c>
      <c r="C164" s="71" t="s">
        <v>251</v>
      </c>
      <c r="D164" s="19">
        <v>2016</v>
      </c>
      <c r="E164" s="76" t="s">
        <v>215</v>
      </c>
      <c r="F164" s="78">
        <v>7</v>
      </c>
      <c r="G164" s="78">
        <v>68.1</v>
      </c>
      <c r="H164" s="78">
        <v>4.3</v>
      </c>
      <c r="I164" s="40">
        <f t="shared" si="8"/>
        <v>79.4</v>
      </c>
      <c r="J164" s="82">
        <v>10</v>
      </c>
      <c r="K164" s="83">
        <v>27</v>
      </c>
      <c r="L164" s="43">
        <f t="shared" si="9"/>
        <v>0.37037037037037</v>
      </c>
      <c r="M164" s="41">
        <f t="shared" si="11"/>
        <v>65</v>
      </c>
      <c r="N164" s="42">
        <v>168</v>
      </c>
      <c r="O164" s="43">
        <f t="shared" si="10"/>
        <v>0.386904761904762</v>
      </c>
      <c r="P164" s="54"/>
      <c r="Q164" s="89"/>
      <c r="R164" s="56"/>
      <c r="S164" s="56"/>
      <c r="T164" s="56"/>
    </row>
    <row r="165" ht="18" customHeight="1" spans="1:20">
      <c r="A165" s="10">
        <v>161</v>
      </c>
      <c r="B165" s="71" t="s">
        <v>252</v>
      </c>
      <c r="C165" s="71" t="s">
        <v>253</v>
      </c>
      <c r="D165" s="19">
        <v>2016</v>
      </c>
      <c r="E165" s="76" t="s">
        <v>215</v>
      </c>
      <c r="F165" s="78">
        <v>7.9</v>
      </c>
      <c r="G165" s="78">
        <v>66.75</v>
      </c>
      <c r="H165" s="78">
        <v>4.4</v>
      </c>
      <c r="I165" s="40">
        <f t="shared" si="8"/>
        <v>79.05</v>
      </c>
      <c r="J165" s="82">
        <v>11</v>
      </c>
      <c r="K165" s="83">
        <v>27</v>
      </c>
      <c r="L165" s="43">
        <f t="shared" si="9"/>
        <v>0.407407407407407</v>
      </c>
      <c r="M165" s="41">
        <f t="shared" si="11"/>
        <v>69</v>
      </c>
      <c r="N165" s="42">
        <v>168</v>
      </c>
      <c r="O165" s="43">
        <f t="shared" si="10"/>
        <v>0.410714285714286</v>
      </c>
      <c r="P165" s="54"/>
      <c r="Q165" s="89"/>
      <c r="R165" s="56"/>
      <c r="S165" s="56"/>
      <c r="T165" s="56"/>
    </row>
    <row r="166" ht="18" customHeight="1" spans="1:20">
      <c r="A166" s="10">
        <v>162</v>
      </c>
      <c r="B166" s="71" t="s">
        <v>254</v>
      </c>
      <c r="C166" s="71" t="s">
        <v>255</v>
      </c>
      <c r="D166" s="19">
        <v>2016</v>
      </c>
      <c r="E166" s="76" t="s">
        <v>215</v>
      </c>
      <c r="F166" s="78">
        <v>8.5</v>
      </c>
      <c r="G166" s="78">
        <v>68.6</v>
      </c>
      <c r="H166" s="78">
        <v>4.4</v>
      </c>
      <c r="I166" s="40">
        <f t="shared" si="8"/>
        <v>81.5</v>
      </c>
      <c r="J166" s="82">
        <v>3</v>
      </c>
      <c r="K166" s="83">
        <v>27</v>
      </c>
      <c r="L166" s="43">
        <f t="shared" si="9"/>
        <v>0.111111111111111</v>
      </c>
      <c r="M166" s="41">
        <f t="shared" si="11"/>
        <v>34</v>
      </c>
      <c r="N166" s="42">
        <v>168</v>
      </c>
      <c r="O166" s="43">
        <f t="shared" si="10"/>
        <v>0.202380952380952</v>
      </c>
      <c r="P166" s="54"/>
      <c r="Q166" s="89"/>
      <c r="R166" s="56"/>
      <c r="S166" s="56"/>
      <c r="T166" s="56"/>
    </row>
    <row r="167" ht="18" customHeight="1" spans="1:20">
      <c r="A167" s="10">
        <v>163</v>
      </c>
      <c r="B167" s="71" t="s">
        <v>256</v>
      </c>
      <c r="C167" s="71" t="s">
        <v>257</v>
      </c>
      <c r="D167" s="19">
        <v>2016</v>
      </c>
      <c r="E167" s="76" t="s">
        <v>215</v>
      </c>
      <c r="F167" s="78">
        <v>8.2</v>
      </c>
      <c r="G167" s="78">
        <v>69.58</v>
      </c>
      <c r="H167" s="78">
        <v>3.4</v>
      </c>
      <c r="I167" s="40">
        <f t="shared" si="8"/>
        <v>81.18</v>
      </c>
      <c r="J167" s="82">
        <v>4</v>
      </c>
      <c r="K167" s="83">
        <v>27</v>
      </c>
      <c r="L167" s="43">
        <f t="shared" si="9"/>
        <v>0.148148148148148</v>
      </c>
      <c r="M167" s="41">
        <f t="shared" si="11"/>
        <v>38</v>
      </c>
      <c r="N167" s="42">
        <v>168</v>
      </c>
      <c r="O167" s="43">
        <f t="shared" si="10"/>
        <v>0.226190476190476</v>
      </c>
      <c r="P167" s="54"/>
      <c r="Q167" s="89"/>
      <c r="R167" s="56"/>
      <c r="S167" s="56"/>
      <c r="T167" s="56"/>
    </row>
    <row r="168" ht="18" customHeight="1" spans="1:20">
      <c r="A168" s="10">
        <v>164</v>
      </c>
      <c r="B168" s="71" t="s">
        <v>258</v>
      </c>
      <c r="C168" s="71" t="s">
        <v>259</v>
      </c>
      <c r="D168" s="19">
        <v>2016</v>
      </c>
      <c r="E168" s="76" t="s">
        <v>215</v>
      </c>
      <c r="F168" s="78">
        <v>6.93</v>
      </c>
      <c r="G168" s="78">
        <v>63.72</v>
      </c>
      <c r="H168" s="78">
        <v>1.8</v>
      </c>
      <c r="I168" s="40">
        <f t="shared" si="8"/>
        <v>72.45</v>
      </c>
      <c r="J168" s="82">
        <v>24</v>
      </c>
      <c r="K168" s="83">
        <v>27</v>
      </c>
      <c r="L168" s="43">
        <f t="shared" si="9"/>
        <v>0.888888888888889</v>
      </c>
      <c r="M168" s="41">
        <f t="shared" si="11"/>
        <v>146</v>
      </c>
      <c r="N168" s="42">
        <v>168</v>
      </c>
      <c r="O168" s="43">
        <f t="shared" si="10"/>
        <v>0.869047619047619</v>
      </c>
      <c r="P168" s="54"/>
      <c r="Q168" s="89"/>
      <c r="R168" s="56"/>
      <c r="S168" s="56"/>
      <c r="T168" s="56"/>
    </row>
    <row r="169" ht="18" customHeight="1" spans="1:20">
      <c r="A169" s="10">
        <v>165</v>
      </c>
      <c r="B169" s="71" t="s">
        <v>260</v>
      </c>
      <c r="C169" s="71" t="s">
        <v>261</v>
      </c>
      <c r="D169" s="19">
        <v>2016</v>
      </c>
      <c r="E169" s="76" t="s">
        <v>215</v>
      </c>
      <c r="F169" s="78">
        <v>7.3</v>
      </c>
      <c r="G169" s="78">
        <v>64.5</v>
      </c>
      <c r="H169" s="78">
        <v>3.8</v>
      </c>
      <c r="I169" s="40">
        <f t="shared" si="8"/>
        <v>75.6</v>
      </c>
      <c r="J169" s="82">
        <v>22</v>
      </c>
      <c r="K169" s="83">
        <v>27</v>
      </c>
      <c r="L169" s="43">
        <f t="shared" si="9"/>
        <v>0.814814814814815</v>
      </c>
      <c r="M169" s="41">
        <f t="shared" si="11"/>
        <v>111</v>
      </c>
      <c r="N169" s="42">
        <v>168</v>
      </c>
      <c r="O169" s="43">
        <f t="shared" si="10"/>
        <v>0.660714285714286</v>
      </c>
      <c r="P169" s="54"/>
      <c r="Q169" s="89"/>
      <c r="R169" s="56"/>
      <c r="S169" s="56"/>
      <c r="T169" s="56"/>
    </row>
    <row r="170" ht="18" customHeight="1" spans="1:20">
      <c r="A170" s="10">
        <v>166</v>
      </c>
      <c r="B170" s="71" t="s">
        <v>262</v>
      </c>
      <c r="C170" s="71" t="s">
        <v>263</v>
      </c>
      <c r="D170" s="19">
        <v>2016</v>
      </c>
      <c r="E170" s="76" t="s">
        <v>215</v>
      </c>
      <c r="F170" s="78">
        <v>7.35</v>
      </c>
      <c r="G170" s="78">
        <v>60.8</v>
      </c>
      <c r="H170" s="78">
        <v>1.9</v>
      </c>
      <c r="I170" s="40">
        <f t="shared" si="8"/>
        <v>70.05</v>
      </c>
      <c r="J170" s="82">
        <v>26</v>
      </c>
      <c r="K170" s="83">
        <v>27</v>
      </c>
      <c r="L170" s="43">
        <f t="shared" si="9"/>
        <v>0.962962962962963</v>
      </c>
      <c r="M170" s="41">
        <f t="shared" si="11"/>
        <v>162</v>
      </c>
      <c r="N170" s="42">
        <v>168</v>
      </c>
      <c r="O170" s="43">
        <f t="shared" si="10"/>
        <v>0.964285714285714</v>
      </c>
      <c r="P170" s="54"/>
      <c r="Q170" s="89"/>
      <c r="R170" s="56"/>
      <c r="S170" s="56"/>
      <c r="T170" s="56"/>
    </row>
    <row r="171" ht="18" customHeight="1" spans="1:20">
      <c r="A171" s="10">
        <v>167</v>
      </c>
      <c r="B171" s="72" t="s">
        <v>264</v>
      </c>
      <c r="C171" s="73" t="s">
        <v>265</v>
      </c>
      <c r="D171" s="19">
        <v>2016</v>
      </c>
      <c r="E171" s="76" t="s">
        <v>215</v>
      </c>
      <c r="F171" s="78">
        <v>9.5</v>
      </c>
      <c r="G171" s="78">
        <v>68.72</v>
      </c>
      <c r="H171" s="78">
        <v>4.3</v>
      </c>
      <c r="I171" s="40">
        <f t="shared" si="8"/>
        <v>82.52</v>
      </c>
      <c r="J171" s="82">
        <v>2</v>
      </c>
      <c r="K171" s="83">
        <v>27</v>
      </c>
      <c r="L171" s="43">
        <f t="shared" si="9"/>
        <v>0.0740740740740741</v>
      </c>
      <c r="M171" s="41">
        <f t="shared" si="11"/>
        <v>28</v>
      </c>
      <c r="N171" s="42">
        <v>168</v>
      </c>
      <c r="O171" s="43">
        <f t="shared" si="10"/>
        <v>0.166666666666667</v>
      </c>
      <c r="P171" s="54"/>
      <c r="Q171" s="89"/>
      <c r="R171" s="56"/>
      <c r="S171" s="56"/>
      <c r="T171" s="56"/>
    </row>
    <row r="172" ht="18" customHeight="1" spans="1:20">
      <c r="A172" s="10">
        <v>168</v>
      </c>
      <c r="B172" s="74">
        <v>2016011079</v>
      </c>
      <c r="C172" s="75" t="s">
        <v>266</v>
      </c>
      <c r="D172" s="75">
        <v>2016</v>
      </c>
      <c r="E172" s="76" t="s">
        <v>215</v>
      </c>
      <c r="F172" s="79">
        <v>7.25</v>
      </c>
      <c r="G172" s="80">
        <v>65.3</v>
      </c>
      <c r="H172" s="80">
        <v>4.4</v>
      </c>
      <c r="I172" s="84">
        <f t="shared" si="8"/>
        <v>76.95</v>
      </c>
      <c r="J172" s="74">
        <v>18</v>
      </c>
      <c r="K172" s="85">
        <v>27</v>
      </c>
      <c r="L172" s="86">
        <f t="shared" si="9"/>
        <v>0.666666666666667</v>
      </c>
      <c r="M172" s="85">
        <f t="shared" si="11"/>
        <v>97</v>
      </c>
      <c r="N172" s="87">
        <v>168</v>
      </c>
      <c r="O172" s="86">
        <f t="shared" si="10"/>
        <v>0.577380952380952</v>
      </c>
      <c r="P172" s="88"/>
      <c r="Q172" s="89"/>
      <c r="R172" s="56"/>
      <c r="S172" s="56"/>
      <c r="T172" s="56"/>
    </row>
    <row r="173" customHeight="1" spans="1:20">
      <c r="A173" s="56"/>
      <c r="B173" s="56"/>
      <c r="C173" s="56"/>
      <c r="D173" s="56"/>
      <c r="E173" s="56"/>
      <c r="F173" s="81"/>
      <c r="G173" s="81"/>
      <c r="H173" s="81"/>
      <c r="I173" s="81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</row>
    <row r="174" customHeight="1" spans="1:20">
      <c r="A174" s="56"/>
      <c r="B174" s="56"/>
      <c r="C174" s="56"/>
      <c r="D174" s="56"/>
      <c r="E174" s="56"/>
      <c r="F174" s="81"/>
      <c r="G174" s="81"/>
      <c r="H174" s="81"/>
      <c r="I174" s="81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</row>
    <row r="175" customHeight="1" spans="1:20">
      <c r="A175" s="56"/>
      <c r="B175" s="56"/>
      <c r="C175" s="56"/>
      <c r="D175" s="56"/>
      <c r="E175" s="56"/>
      <c r="F175" s="81"/>
      <c r="G175" s="81"/>
      <c r="H175" s="81"/>
      <c r="I175" s="81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</row>
    <row r="176" customHeight="1" spans="1:20">
      <c r="A176" s="56"/>
      <c r="B176" s="56"/>
      <c r="C176" s="56"/>
      <c r="D176" s="56"/>
      <c r="E176" s="56"/>
      <c r="F176" s="81"/>
      <c r="G176" s="81"/>
      <c r="H176" s="81"/>
      <c r="I176" s="81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</row>
    <row r="177" customHeight="1" spans="1:20">
      <c r="A177" s="56"/>
      <c r="B177" s="56"/>
      <c r="C177" s="56"/>
      <c r="D177" s="56"/>
      <c r="E177" s="56"/>
      <c r="F177" s="81"/>
      <c r="G177" s="81"/>
      <c r="H177" s="81"/>
      <c r="I177" s="81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</row>
    <row r="178" customHeight="1" spans="1:20">
      <c r="A178" s="56"/>
      <c r="B178" s="56"/>
      <c r="C178" s="56"/>
      <c r="D178" s="56"/>
      <c r="E178" s="56"/>
      <c r="F178" s="81"/>
      <c r="G178" s="81"/>
      <c r="H178" s="81"/>
      <c r="I178" s="81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</row>
    <row r="179" customHeight="1" spans="1:20">
      <c r="A179" s="56"/>
      <c r="B179" s="56"/>
      <c r="C179" s="56"/>
      <c r="D179" s="56"/>
      <c r="E179" s="56"/>
      <c r="F179" s="81"/>
      <c r="G179" s="81"/>
      <c r="H179" s="81"/>
      <c r="I179" s="81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</row>
    <row r="180" customHeight="1" spans="1:20">
      <c r="A180" s="56"/>
      <c r="B180" s="56"/>
      <c r="C180" s="56"/>
      <c r="D180" s="56"/>
      <c r="E180" s="56"/>
      <c r="F180" s="81"/>
      <c r="G180" s="81"/>
      <c r="H180" s="81"/>
      <c r="I180" s="81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</row>
    <row r="181" customHeight="1" spans="1:20">
      <c r="A181" s="56"/>
      <c r="B181" s="56"/>
      <c r="C181" s="56"/>
      <c r="D181" s="56"/>
      <c r="E181" s="56"/>
      <c r="F181" s="81"/>
      <c r="G181" s="81"/>
      <c r="H181" s="81"/>
      <c r="I181" s="81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</row>
    <row r="182" customHeight="1" spans="1:20">
      <c r="A182" s="56"/>
      <c r="B182" s="56"/>
      <c r="C182" s="56"/>
      <c r="D182" s="56"/>
      <c r="E182" s="56"/>
      <c r="F182" s="81"/>
      <c r="G182" s="81"/>
      <c r="H182" s="81"/>
      <c r="I182" s="81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</row>
    <row r="183" customHeight="1" spans="1:20">
      <c r="A183" s="56"/>
      <c r="B183" s="56"/>
      <c r="C183" s="56"/>
      <c r="D183" s="56"/>
      <c r="E183" s="56"/>
      <c r="F183" s="81"/>
      <c r="G183" s="81"/>
      <c r="H183" s="81"/>
      <c r="I183" s="81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</row>
    <row r="184" customHeight="1" spans="1:20">
      <c r="A184" s="56"/>
      <c r="B184" s="56"/>
      <c r="C184" s="56"/>
      <c r="D184" s="56"/>
      <c r="E184" s="56"/>
      <c r="F184" s="81"/>
      <c r="G184" s="81"/>
      <c r="H184" s="81"/>
      <c r="I184" s="81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</row>
    <row r="185" customHeight="1" spans="1:20">
      <c r="A185" s="56"/>
      <c r="B185" s="56"/>
      <c r="C185" s="56"/>
      <c r="D185" s="56"/>
      <c r="E185" s="56"/>
      <c r="F185" s="81"/>
      <c r="G185" s="81"/>
      <c r="H185" s="81"/>
      <c r="I185" s="81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</row>
    <row r="186" customHeight="1" spans="1:20">
      <c r="A186" s="56"/>
      <c r="B186" s="56"/>
      <c r="C186" s="56"/>
      <c r="D186" s="56"/>
      <c r="E186" s="56"/>
      <c r="F186" s="81"/>
      <c r="G186" s="81"/>
      <c r="H186" s="81"/>
      <c r="I186" s="81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</row>
    <row r="187" customHeight="1" spans="1:20">
      <c r="A187" s="56"/>
      <c r="B187" s="56"/>
      <c r="C187" s="56"/>
      <c r="D187" s="56"/>
      <c r="E187" s="56"/>
      <c r="F187" s="81"/>
      <c r="G187" s="81"/>
      <c r="H187" s="81"/>
      <c r="I187" s="81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</row>
  </sheetData>
  <mergeCells count="3">
    <mergeCell ref="A1:P1"/>
    <mergeCell ref="A2:P2"/>
    <mergeCell ref="A3:P3"/>
  </mergeCells>
  <conditionalFormatting sqref="B25:B32">
    <cfRule type="duplicateValues" dxfId="0" priority="3" stopIfTrue="1"/>
  </conditionalFormatting>
  <conditionalFormatting sqref="B33:B80">
    <cfRule type="duplicateValues" dxfId="0" priority="1" stopIfTrue="1"/>
    <cfRule type="duplicateValues" dxfId="0" priority="2" stopIfTrue="1"/>
  </conditionalFormatting>
  <conditionalFormatting sqref="B1:B2 B4:B32 B173:B65534">
    <cfRule type="duplicateValues" dxfId="0" priority="139" stopIfTrue="1"/>
  </conditionalFormatting>
  <dataValidations count="1">
    <dataValidation allowBlank="1" showInputMessage="1" showErrorMessage="1" prompt="请输入专业简称+班级，如“计算机1802”" sqref="E1:E32 E173:E65536"/>
  </dataValidations>
  <printOptions horizontalCentered="1"/>
  <pageMargins left="0.393055555555556" right="0.393055555555556" top="0.511805555555556" bottom="0.786805555555556" header="0.393055555555556" footer="0.511805555555556"/>
  <pageSetup paperSize="9" fitToHeight="0" orientation="landscape"/>
  <headerFooter alignWithMargins="0">
    <oddFooter>&amp;C&amp;"仿宋,常规"第&amp;"Times New Roman,常规" &amp;P &amp;"仿宋,常规"页，共&amp;"Times New Roman,常规" &amp;N &amp;"仿宋,常规"页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7.6"/>
  <sheetData/>
  <pageMargins left="0.747916666666667" right="0.747916666666667" top="0.984027777777778" bottom="0.984027777777778" header="0.510416666666667" footer="0.510416666666667"/>
  <pageSetup paperSize="9" fitToWidth="0" fitToHeight="0" orientation="portrait" errors="NA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7.6"/>
  <sheetData/>
  <pageMargins left="0.747916666666667" right="0.747916666666667" top="0.984027777777778" bottom="0.984027777777778" header="0.510416666666667" footer="0.510416666666667"/>
  <pageSetup paperSize="9" fitToWidth="0" fitToHeight="0" orientation="portrait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2016级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dell</cp:lastModifiedBy>
  <dcterms:created xsi:type="dcterms:W3CDTF">2011-08-17T10:30:00Z</dcterms:created>
  <dcterms:modified xsi:type="dcterms:W3CDTF">2020-10-03T15:58:31Z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2052-2.0.1.3256</vt:lpwstr>
  </property>
</Properties>
</file>