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陈辰\2018级\综合测评\2021-2022\"/>
    </mc:Choice>
  </mc:AlternateContent>
  <bookViews>
    <workbookView xWindow="0" yWindow="0" windowWidth="18465" windowHeight="94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N190" i="1" l="1"/>
  <c r="K190" i="1"/>
  <c r="N189" i="1"/>
  <c r="K189" i="1"/>
  <c r="N188" i="1"/>
  <c r="K188" i="1"/>
  <c r="N187" i="1"/>
  <c r="K187" i="1"/>
  <c r="N186" i="1"/>
  <c r="K186" i="1"/>
  <c r="N185" i="1"/>
  <c r="K185" i="1"/>
  <c r="N184" i="1"/>
  <c r="K184" i="1"/>
  <c r="H184" i="1"/>
  <c r="N183" i="1"/>
  <c r="N182" i="1"/>
  <c r="K182" i="1"/>
  <c r="H182" i="1"/>
  <c r="N181" i="1"/>
  <c r="K181" i="1"/>
  <c r="N180" i="1"/>
  <c r="K180" i="1"/>
  <c r="N179" i="1"/>
  <c r="N178" i="1"/>
  <c r="K178" i="1"/>
  <c r="N177" i="1"/>
  <c r="K177" i="1"/>
  <c r="N176" i="1"/>
  <c r="K176" i="1"/>
  <c r="N175" i="1"/>
  <c r="K175" i="1"/>
  <c r="H175" i="1"/>
  <c r="N174" i="1"/>
  <c r="N173" i="1"/>
  <c r="K173" i="1"/>
  <c r="N172" i="1"/>
  <c r="K172" i="1"/>
  <c r="N171" i="1"/>
  <c r="N170" i="1"/>
  <c r="K170" i="1"/>
  <c r="N169" i="1"/>
  <c r="K169" i="1"/>
  <c r="N168" i="1"/>
  <c r="K168" i="1"/>
  <c r="N167" i="1"/>
  <c r="K167" i="1"/>
  <c r="N166" i="1"/>
  <c r="K166" i="1"/>
  <c r="N165" i="1"/>
  <c r="K165" i="1"/>
  <c r="N164" i="1"/>
  <c r="K164" i="1"/>
  <c r="N163" i="1"/>
  <c r="N162" i="1"/>
  <c r="N161" i="1"/>
  <c r="K161" i="1"/>
  <c r="H161" i="1"/>
  <c r="N160" i="1"/>
  <c r="K160" i="1"/>
  <c r="N159" i="1"/>
  <c r="N158" i="1"/>
  <c r="K158" i="1"/>
  <c r="N157" i="1"/>
  <c r="K157" i="1"/>
  <c r="H157" i="1"/>
  <c r="N156" i="1"/>
  <c r="K156" i="1"/>
  <c r="N155" i="1"/>
  <c r="K155" i="1"/>
  <c r="N154" i="1"/>
  <c r="K154" i="1"/>
  <c r="H154" i="1"/>
  <c r="N153" i="1"/>
  <c r="K153" i="1"/>
  <c r="N152" i="1"/>
  <c r="K152" i="1"/>
  <c r="N151" i="1"/>
  <c r="N150" i="1"/>
  <c r="N149" i="1"/>
  <c r="N148" i="1"/>
  <c r="K148" i="1"/>
  <c r="N147" i="1"/>
  <c r="N146" i="1"/>
  <c r="K146" i="1"/>
  <c r="H146" i="1"/>
  <c r="N145" i="1"/>
  <c r="K145" i="1"/>
  <c r="N144" i="1"/>
  <c r="N143" i="1"/>
  <c r="K143" i="1"/>
  <c r="N142" i="1"/>
  <c r="K142" i="1"/>
  <c r="H142" i="1"/>
  <c r="N141" i="1"/>
  <c r="K141" i="1"/>
  <c r="H141" i="1"/>
  <c r="N140" i="1"/>
  <c r="K140" i="1"/>
  <c r="N139" i="1"/>
  <c r="N138" i="1"/>
  <c r="K138" i="1"/>
  <c r="N137" i="1"/>
  <c r="K137" i="1"/>
  <c r="N136" i="1"/>
  <c r="K136" i="1"/>
  <c r="N135" i="1"/>
  <c r="K135" i="1"/>
  <c r="N134" i="1"/>
  <c r="K134" i="1"/>
  <c r="H134" i="1"/>
  <c r="N133" i="1"/>
  <c r="K133" i="1"/>
  <c r="N132" i="1"/>
  <c r="K132" i="1"/>
  <c r="N131" i="1"/>
  <c r="K131" i="1"/>
  <c r="H131" i="1"/>
  <c r="N130" i="1"/>
  <c r="K130" i="1"/>
  <c r="N129" i="1"/>
  <c r="K129" i="1"/>
  <c r="H129" i="1"/>
  <c r="N128" i="1"/>
  <c r="N127" i="1"/>
  <c r="K127" i="1"/>
  <c r="N126" i="1"/>
  <c r="K126" i="1"/>
  <c r="N125" i="1"/>
  <c r="K125" i="1"/>
  <c r="N124" i="1"/>
  <c r="K124" i="1"/>
  <c r="H124" i="1"/>
  <c r="N123" i="1"/>
  <c r="K123" i="1"/>
  <c r="N122" i="1"/>
  <c r="K122" i="1"/>
  <c r="N121" i="1"/>
  <c r="K121" i="1"/>
  <c r="N120" i="1"/>
  <c r="K120" i="1"/>
  <c r="N119" i="1"/>
  <c r="K119" i="1"/>
  <c r="N118" i="1"/>
  <c r="K118" i="1"/>
  <c r="N117" i="1"/>
  <c r="N116" i="1"/>
  <c r="K116" i="1"/>
  <c r="N115" i="1"/>
  <c r="K115" i="1"/>
  <c r="N114" i="1"/>
  <c r="K114" i="1"/>
  <c r="N113" i="1"/>
  <c r="K113" i="1"/>
  <c r="H113" i="1"/>
  <c r="N112" i="1"/>
  <c r="K112" i="1"/>
  <c r="H112" i="1"/>
  <c r="N111" i="1"/>
  <c r="K111" i="1"/>
  <c r="N110" i="1"/>
  <c r="N109" i="1"/>
  <c r="K109" i="1"/>
  <c r="N108" i="1"/>
  <c r="K108" i="1"/>
  <c r="H108" i="1"/>
  <c r="N107" i="1"/>
  <c r="K107" i="1"/>
  <c r="N106" i="1"/>
  <c r="K106" i="1"/>
  <c r="N105" i="1"/>
  <c r="K105" i="1"/>
  <c r="N104" i="1"/>
  <c r="K104" i="1"/>
  <c r="H104" i="1"/>
  <c r="N103" i="1"/>
  <c r="K103" i="1"/>
  <c r="N102" i="1"/>
  <c r="K102" i="1"/>
  <c r="N101" i="1"/>
  <c r="K101" i="1"/>
  <c r="N100" i="1"/>
  <c r="K100" i="1"/>
  <c r="N99" i="1"/>
  <c r="K99" i="1"/>
  <c r="N98" i="1"/>
  <c r="K98" i="1"/>
  <c r="N97" i="1"/>
  <c r="K97" i="1"/>
  <c r="N96" i="1"/>
  <c r="K96" i="1"/>
  <c r="N95" i="1"/>
  <c r="K95" i="1"/>
  <c r="N94" i="1"/>
  <c r="K94" i="1"/>
  <c r="H94" i="1"/>
  <c r="N93" i="1"/>
  <c r="K93" i="1"/>
  <c r="N92" i="1"/>
  <c r="K92" i="1"/>
  <c r="N91" i="1"/>
  <c r="N90" i="1"/>
  <c r="K90" i="1"/>
  <c r="N89" i="1"/>
  <c r="K89" i="1"/>
  <c r="N88" i="1"/>
  <c r="K88" i="1"/>
  <c r="N87" i="1"/>
  <c r="K87" i="1"/>
  <c r="N86" i="1"/>
  <c r="K86" i="1"/>
  <c r="H86" i="1"/>
  <c r="N85" i="1"/>
  <c r="N84" i="1"/>
  <c r="K84" i="1"/>
  <c r="H84" i="1"/>
  <c r="N83" i="1"/>
  <c r="K83" i="1"/>
  <c r="H83" i="1"/>
  <c r="N82" i="1"/>
  <c r="K82" i="1"/>
  <c r="N81" i="1"/>
  <c r="K81" i="1"/>
  <c r="N80" i="1"/>
  <c r="K80" i="1"/>
  <c r="N79" i="1"/>
  <c r="K79" i="1"/>
  <c r="N78" i="1"/>
  <c r="N77" i="1"/>
  <c r="K77" i="1"/>
  <c r="N76" i="1"/>
  <c r="K76" i="1"/>
  <c r="N75" i="1"/>
  <c r="K75" i="1"/>
  <c r="N74" i="1"/>
  <c r="K74" i="1"/>
  <c r="N73" i="1"/>
  <c r="K73" i="1"/>
  <c r="N72" i="1"/>
  <c r="K72" i="1"/>
  <c r="N71" i="1"/>
  <c r="K71" i="1"/>
  <c r="N70" i="1"/>
  <c r="K70" i="1"/>
  <c r="N69" i="1"/>
  <c r="K69" i="1"/>
  <c r="N68" i="1"/>
  <c r="K68" i="1"/>
  <c r="N67" i="1"/>
  <c r="K67" i="1"/>
  <c r="H67" i="1"/>
  <c r="N66" i="1"/>
  <c r="K66" i="1"/>
  <c r="H66" i="1"/>
  <c r="N65" i="1"/>
  <c r="K65" i="1"/>
  <c r="N64" i="1"/>
  <c r="K64" i="1"/>
  <c r="N63" i="1"/>
  <c r="K63" i="1"/>
  <c r="H63" i="1"/>
  <c r="N62" i="1"/>
  <c r="K62" i="1"/>
  <c r="N61" i="1"/>
  <c r="K61" i="1"/>
  <c r="N60" i="1"/>
  <c r="K60" i="1"/>
  <c r="N59" i="1"/>
  <c r="K59" i="1"/>
  <c r="N58" i="1"/>
  <c r="K58" i="1"/>
  <c r="N57" i="1"/>
  <c r="K57" i="1"/>
  <c r="N56" i="1"/>
  <c r="K56" i="1"/>
  <c r="H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N48" i="1"/>
  <c r="N47" i="1"/>
  <c r="K47" i="1"/>
  <c r="N46" i="1"/>
  <c r="K46" i="1"/>
  <c r="N45" i="1"/>
  <c r="K45" i="1"/>
  <c r="N44" i="1"/>
  <c r="K44" i="1"/>
  <c r="N43" i="1"/>
  <c r="N42" i="1"/>
  <c r="K42" i="1"/>
  <c r="N41" i="1"/>
  <c r="K41" i="1"/>
  <c r="H41" i="1"/>
  <c r="N40" i="1"/>
  <c r="K40" i="1"/>
  <c r="N39" i="1"/>
  <c r="K39" i="1"/>
  <c r="N38" i="1"/>
  <c r="K38" i="1"/>
  <c r="N37" i="1"/>
  <c r="N36" i="1"/>
  <c r="K36" i="1"/>
  <c r="N35" i="1"/>
  <c r="K35" i="1"/>
  <c r="N34" i="1"/>
  <c r="K34" i="1"/>
  <c r="N33" i="1"/>
  <c r="K33" i="1"/>
  <c r="N32" i="1"/>
  <c r="N31" i="1"/>
  <c r="N30" i="1"/>
  <c r="K30" i="1"/>
  <c r="N29" i="1"/>
  <c r="K29" i="1"/>
  <c r="N28" i="1"/>
  <c r="K28" i="1"/>
  <c r="H28" i="1"/>
  <c r="N27" i="1"/>
  <c r="K27" i="1"/>
  <c r="H27" i="1"/>
  <c r="N26" i="1"/>
  <c r="K26" i="1"/>
  <c r="H26" i="1"/>
  <c r="N25" i="1"/>
  <c r="K25" i="1"/>
  <c r="N24" i="1"/>
  <c r="K24" i="1"/>
  <c r="N23" i="1"/>
  <c r="K23" i="1"/>
  <c r="H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N15" i="1"/>
  <c r="K15" i="1"/>
  <c r="N14" i="1"/>
  <c r="N13" i="1"/>
  <c r="K13" i="1"/>
  <c r="H13" i="1"/>
  <c r="N12" i="1"/>
  <c r="K12" i="1"/>
  <c r="N11" i="1"/>
  <c r="K11" i="1"/>
  <c r="N10" i="1"/>
  <c r="K10" i="1"/>
  <c r="N9" i="1"/>
  <c r="K9" i="1"/>
  <c r="H9" i="1"/>
  <c r="N8" i="1"/>
  <c r="K8" i="1"/>
  <c r="N7" i="1"/>
  <c r="K7" i="1"/>
  <c r="N6" i="1"/>
  <c r="K6" i="1"/>
  <c r="N5" i="1"/>
  <c r="K5" i="1"/>
  <c r="N4" i="1"/>
  <c r="K4" i="1"/>
  <c r="N3" i="1"/>
  <c r="K3" i="1"/>
  <c r="N2" i="1"/>
  <c r="K2" i="1"/>
  <c r="H2" i="1"/>
</calcChain>
</file>

<file path=xl/sharedStrings.xml><?xml version="1.0" encoding="utf-8"?>
<sst xmlns="http://schemas.openxmlformats.org/spreadsheetml/2006/main" count="408" uniqueCount="224">
  <si>
    <t>学号</t>
  </si>
  <si>
    <t>姓名</t>
  </si>
  <si>
    <t>年级</t>
  </si>
  <si>
    <t>专业班级</t>
  </si>
  <si>
    <t>德育</t>
  </si>
  <si>
    <t>智育</t>
  </si>
  <si>
    <t>文体</t>
  </si>
  <si>
    <t>总分</t>
  </si>
  <si>
    <t>班级排名</t>
  </si>
  <si>
    <t>班级人数</t>
  </si>
  <si>
    <t>年级名次</t>
  </si>
  <si>
    <t>年级人数</t>
  </si>
  <si>
    <t>年级排名</t>
  </si>
  <si>
    <t>蓝康澍</t>
  </si>
  <si>
    <t>动医1804班</t>
  </si>
  <si>
    <r>
      <rPr>
        <sz val="12"/>
        <color indexed="8"/>
        <rFont val="宋体"/>
        <charset val="134"/>
      </rPr>
      <t>林小枫</t>
    </r>
  </si>
  <si>
    <t>动医1803班</t>
  </si>
  <si>
    <t>袁玮艺</t>
  </si>
  <si>
    <t>动医1801班</t>
  </si>
  <si>
    <r>
      <rPr>
        <sz val="11"/>
        <color indexed="8"/>
        <rFont val="宋体"/>
        <charset val="134"/>
      </rPr>
      <t>刘瑾彤</t>
    </r>
  </si>
  <si>
    <t>于娇娇</t>
  </si>
  <si>
    <t>动医1806班</t>
  </si>
  <si>
    <t>陈明玥</t>
  </si>
  <si>
    <t>张青松</t>
  </si>
  <si>
    <t>动医1802班</t>
  </si>
  <si>
    <t>杨玉梅</t>
  </si>
  <si>
    <t>李澜</t>
  </si>
  <si>
    <t>王柯懿</t>
  </si>
  <si>
    <t>姚瑞琪</t>
  </si>
  <si>
    <t>蒋佳能</t>
  </si>
  <si>
    <t>王然</t>
  </si>
  <si>
    <t>动医1805班</t>
  </si>
  <si>
    <t>冯源宁</t>
  </si>
  <si>
    <t>王佳丽</t>
  </si>
  <si>
    <r>
      <rPr>
        <sz val="12"/>
        <color indexed="8"/>
        <rFont val="宋体"/>
        <charset val="134"/>
      </rPr>
      <t>刘清扬</t>
    </r>
  </si>
  <si>
    <t>曾思雨</t>
  </si>
  <si>
    <r>
      <rPr>
        <sz val="12"/>
        <color indexed="8"/>
        <rFont val="宋体"/>
        <charset val="134"/>
      </rPr>
      <t>苏丹宁</t>
    </r>
  </si>
  <si>
    <t>秦辰</t>
  </si>
  <si>
    <t>汪彬雪</t>
  </si>
  <si>
    <t>张莞</t>
  </si>
  <si>
    <t>田欣</t>
  </si>
  <si>
    <t>程水金</t>
  </si>
  <si>
    <r>
      <rPr>
        <sz val="12"/>
        <color indexed="8"/>
        <rFont val="宋体"/>
        <charset val="134"/>
      </rPr>
      <t>淡苗</t>
    </r>
  </si>
  <si>
    <t>李冰慧</t>
  </si>
  <si>
    <t>马白荣</t>
  </si>
  <si>
    <t>赵冰</t>
  </si>
  <si>
    <r>
      <rPr>
        <sz val="12"/>
        <color indexed="8"/>
        <rFont val="宋体"/>
        <charset val="134"/>
      </rPr>
      <t>程铭</t>
    </r>
  </si>
  <si>
    <r>
      <rPr>
        <sz val="12"/>
        <color indexed="8"/>
        <rFont val="宋体"/>
        <charset val="134"/>
      </rPr>
      <t>李文杰</t>
    </r>
  </si>
  <si>
    <t>周子廉</t>
  </si>
  <si>
    <t>李超超</t>
  </si>
  <si>
    <t>杜惠敏</t>
  </si>
  <si>
    <r>
      <rPr>
        <sz val="12"/>
        <color indexed="8"/>
        <rFont val="宋体"/>
        <charset val="134"/>
      </rPr>
      <t>徐婷萱</t>
    </r>
  </si>
  <si>
    <r>
      <rPr>
        <sz val="12"/>
        <color indexed="8"/>
        <rFont val="宋体"/>
        <charset val="134"/>
      </rPr>
      <t>张迪</t>
    </r>
  </si>
  <si>
    <r>
      <rPr>
        <sz val="12"/>
        <color indexed="8"/>
        <rFont val="宋体"/>
        <charset val="134"/>
      </rPr>
      <t>吴建成</t>
    </r>
  </si>
  <si>
    <t>高蝶</t>
  </si>
  <si>
    <t>刘琰</t>
  </si>
  <si>
    <t>李满霞</t>
  </si>
  <si>
    <t>周慧</t>
  </si>
  <si>
    <t>吴可欣</t>
  </si>
  <si>
    <t>白凌歌</t>
  </si>
  <si>
    <t>雷柞</t>
  </si>
  <si>
    <t>谢丹阳</t>
  </si>
  <si>
    <t>司舒晗</t>
  </si>
  <si>
    <t>马薇</t>
  </si>
  <si>
    <t>罗锦娜</t>
  </si>
  <si>
    <t>张昊清</t>
  </si>
  <si>
    <t>李京宇</t>
  </si>
  <si>
    <t>徐凤萍</t>
  </si>
  <si>
    <t>张潇</t>
  </si>
  <si>
    <t>杨佳琦</t>
  </si>
  <si>
    <t>丰嘉怡</t>
  </si>
  <si>
    <r>
      <rPr>
        <sz val="12"/>
        <color indexed="8"/>
        <rFont val="宋体"/>
        <charset val="134"/>
      </rPr>
      <t>唐婷</t>
    </r>
  </si>
  <si>
    <t>郭雅如</t>
  </si>
  <si>
    <t>肖冬</t>
  </si>
  <si>
    <t>刘宇慧</t>
  </si>
  <si>
    <t>理云</t>
  </si>
  <si>
    <t>徐彤</t>
  </si>
  <si>
    <t>朱正金</t>
  </si>
  <si>
    <r>
      <rPr>
        <sz val="12"/>
        <color indexed="8"/>
        <rFont val="宋体"/>
        <charset val="134"/>
      </rPr>
      <t>高干</t>
    </r>
  </si>
  <si>
    <t>陈凤强</t>
  </si>
  <si>
    <t>秦启花</t>
  </si>
  <si>
    <r>
      <rPr>
        <sz val="12"/>
        <color indexed="8"/>
        <rFont val="宋体"/>
        <charset val="134"/>
      </rPr>
      <t>李妱芫</t>
    </r>
  </si>
  <si>
    <t>秦凌龙</t>
  </si>
  <si>
    <t>王晨蕾</t>
  </si>
  <si>
    <t>姚烨</t>
  </si>
  <si>
    <t>李玥霖</t>
  </si>
  <si>
    <t>冯皓</t>
  </si>
  <si>
    <t>陈娟芳</t>
  </si>
  <si>
    <t>杜嘉茜</t>
  </si>
  <si>
    <t>张梦然</t>
  </si>
  <si>
    <t>郭懿涵</t>
  </si>
  <si>
    <t>王涵鑫</t>
  </si>
  <si>
    <r>
      <rPr>
        <sz val="11"/>
        <color indexed="8"/>
        <rFont val="宋体"/>
        <charset val="134"/>
      </rPr>
      <t>张琳慧</t>
    </r>
  </si>
  <si>
    <t>丁彦良</t>
  </si>
  <si>
    <t>刘蛟虎</t>
  </si>
  <si>
    <t>王晓倩</t>
  </si>
  <si>
    <r>
      <rPr>
        <sz val="12"/>
        <color indexed="8"/>
        <rFont val="宋体"/>
        <charset val="134"/>
      </rPr>
      <t>徐皓东</t>
    </r>
  </si>
  <si>
    <t>幸倩如</t>
  </si>
  <si>
    <r>
      <rPr>
        <sz val="12"/>
        <color indexed="8"/>
        <rFont val="宋体"/>
        <charset val="134"/>
      </rPr>
      <t>赖贞霖</t>
    </r>
  </si>
  <si>
    <r>
      <rPr>
        <sz val="12"/>
        <color indexed="8"/>
        <rFont val="宋体"/>
        <charset val="134"/>
      </rPr>
      <t>刘智捷</t>
    </r>
  </si>
  <si>
    <t>李艳雪</t>
  </si>
  <si>
    <t>樊心怡</t>
  </si>
  <si>
    <t>许珂</t>
  </si>
  <si>
    <t>张增宇</t>
  </si>
  <si>
    <t>汤天然</t>
  </si>
  <si>
    <t>邓婷婷</t>
  </si>
  <si>
    <t>崔非凡</t>
  </si>
  <si>
    <t>张迎</t>
  </si>
  <si>
    <t>凌子淅</t>
  </si>
  <si>
    <t>潘思莹</t>
  </si>
  <si>
    <r>
      <rPr>
        <sz val="12"/>
        <color indexed="8"/>
        <rFont val="宋体"/>
        <charset val="134"/>
      </rPr>
      <t>柏维昭</t>
    </r>
  </si>
  <si>
    <t>郭腾飞</t>
  </si>
  <si>
    <r>
      <rPr>
        <sz val="11"/>
        <color indexed="8"/>
        <rFont val="宋体"/>
        <charset val="134"/>
      </rPr>
      <t>代贞敏</t>
    </r>
  </si>
  <si>
    <t>文广缘</t>
  </si>
  <si>
    <r>
      <rPr>
        <sz val="12"/>
        <color indexed="8"/>
        <rFont val="宋体"/>
        <charset val="134"/>
      </rPr>
      <t>刘盼盼</t>
    </r>
  </si>
  <si>
    <r>
      <rPr>
        <sz val="12"/>
        <color indexed="8"/>
        <rFont val="宋体"/>
        <charset val="134"/>
      </rPr>
      <t>乔筱翌</t>
    </r>
  </si>
  <si>
    <t>梁融融</t>
  </si>
  <si>
    <t>张欣荣</t>
  </si>
  <si>
    <t>上官春逸</t>
  </si>
  <si>
    <t>袁彬轩</t>
  </si>
  <si>
    <r>
      <rPr>
        <sz val="12"/>
        <color indexed="8"/>
        <rFont val="宋体"/>
        <charset val="134"/>
      </rPr>
      <t>朱少睿</t>
    </r>
  </si>
  <si>
    <t>郭梓豫</t>
  </si>
  <si>
    <t>余四海</t>
  </si>
  <si>
    <t>布培培</t>
  </si>
  <si>
    <t>刘涔钰</t>
  </si>
  <si>
    <t>蔡淑瀛</t>
  </si>
  <si>
    <r>
      <rPr>
        <sz val="12"/>
        <color indexed="8"/>
        <rFont val="宋体"/>
        <charset val="134"/>
      </rPr>
      <t>王婧怡</t>
    </r>
  </si>
  <si>
    <t>2018011043</t>
  </si>
  <si>
    <t>张媛媛</t>
  </si>
  <si>
    <t>刘天松</t>
  </si>
  <si>
    <t>雷慧宁</t>
  </si>
  <si>
    <t>杨远</t>
  </si>
  <si>
    <r>
      <rPr>
        <sz val="12"/>
        <color indexed="8"/>
        <rFont val="宋体"/>
        <charset val="134"/>
      </rPr>
      <t>王淇</t>
    </r>
  </si>
  <si>
    <t>钟祖慧</t>
  </si>
  <si>
    <t>孙晓男</t>
  </si>
  <si>
    <t>2018011042</t>
  </si>
  <si>
    <t>高晨晓</t>
  </si>
  <si>
    <t>胡潇方</t>
  </si>
  <si>
    <t>王鑫</t>
  </si>
  <si>
    <t>严晓雪</t>
  </si>
  <si>
    <t>王成成</t>
  </si>
  <si>
    <t>解何双一</t>
  </si>
  <si>
    <r>
      <rPr>
        <sz val="12"/>
        <color indexed="8"/>
        <rFont val="宋体"/>
        <charset val="134"/>
      </rPr>
      <t>姜北祥</t>
    </r>
  </si>
  <si>
    <t>李思源</t>
  </si>
  <si>
    <t>刘启龙</t>
  </si>
  <si>
    <t>刘一鸣</t>
  </si>
  <si>
    <r>
      <rPr>
        <sz val="12"/>
        <color indexed="8"/>
        <rFont val="宋体"/>
        <charset val="134"/>
      </rPr>
      <t>曾飘</t>
    </r>
  </si>
  <si>
    <t>2018011030</t>
  </si>
  <si>
    <t>沈子钧</t>
  </si>
  <si>
    <t>柏小楠</t>
  </si>
  <si>
    <t>冯舒童</t>
  </si>
  <si>
    <t>喻雪</t>
  </si>
  <si>
    <t>聂龙志</t>
  </si>
  <si>
    <t>刘语婷</t>
  </si>
  <si>
    <t>万文涛</t>
  </si>
  <si>
    <t>李尧</t>
  </si>
  <si>
    <r>
      <rPr>
        <sz val="12"/>
        <color indexed="8"/>
        <rFont val="宋体"/>
        <charset val="134"/>
      </rPr>
      <t>张远</t>
    </r>
  </si>
  <si>
    <t>张云昊</t>
  </si>
  <si>
    <t>李文欣</t>
  </si>
  <si>
    <t>2018011033</t>
  </si>
  <si>
    <t>朱航航</t>
  </si>
  <si>
    <t>申璇</t>
  </si>
  <si>
    <t>余澳航</t>
  </si>
  <si>
    <t>游灵巧</t>
  </si>
  <si>
    <t>赵礼然</t>
  </si>
  <si>
    <t>2018011052</t>
  </si>
  <si>
    <t>格桑普赤</t>
  </si>
  <si>
    <t>居骁</t>
  </si>
  <si>
    <t>涂福康</t>
  </si>
  <si>
    <t>2018011031</t>
  </si>
  <si>
    <t>郭银刚</t>
  </si>
  <si>
    <r>
      <rPr>
        <sz val="12"/>
        <color indexed="8"/>
        <rFont val="宋体"/>
        <charset val="134"/>
      </rPr>
      <t>赵新杰</t>
    </r>
  </si>
  <si>
    <t>2018011032</t>
  </si>
  <si>
    <t>陈旭</t>
  </si>
  <si>
    <t>2018011047</t>
  </si>
  <si>
    <t>杨松桦</t>
  </si>
  <si>
    <t>2018011036</t>
  </si>
  <si>
    <t>马涵</t>
  </si>
  <si>
    <t>王重</t>
  </si>
  <si>
    <t>国德洋</t>
  </si>
  <si>
    <t>曾浩然</t>
  </si>
  <si>
    <t>王盼</t>
  </si>
  <si>
    <t>李建斌</t>
  </si>
  <si>
    <t>宋天祥</t>
  </si>
  <si>
    <t>孟子程</t>
  </si>
  <si>
    <t>2018011041</t>
  </si>
  <si>
    <t>王雅静</t>
  </si>
  <si>
    <t>吴浩</t>
  </si>
  <si>
    <t>江承欣</t>
  </si>
  <si>
    <t>2018011026</t>
  </si>
  <si>
    <t>史伟伟</t>
  </si>
  <si>
    <t>2018011027</t>
  </si>
  <si>
    <t>季天润</t>
  </si>
  <si>
    <t>王子文</t>
  </si>
  <si>
    <t>康煜坤</t>
  </si>
  <si>
    <t>马明瑶</t>
  </si>
  <si>
    <r>
      <rPr>
        <sz val="12"/>
        <color indexed="8"/>
        <rFont val="宋体"/>
        <charset val="134"/>
      </rPr>
      <t>辛旺旺</t>
    </r>
  </si>
  <si>
    <t>裴烁坤</t>
  </si>
  <si>
    <t>韩佳雯</t>
  </si>
  <si>
    <t>曹建</t>
  </si>
  <si>
    <t>2018011028</t>
  </si>
  <si>
    <t>王子轩</t>
  </si>
  <si>
    <t>姚学琼</t>
  </si>
  <si>
    <t>贾子成</t>
  </si>
  <si>
    <t>2018011023</t>
  </si>
  <si>
    <t>王雨林</t>
  </si>
  <si>
    <t>任国璠</t>
  </si>
  <si>
    <t>袁仕烨</t>
  </si>
  <si>
    <r>
      <rPr>
        <sz val="12"/>
        <color indexed="8"/>
        <rFont val="宋体"/>
        <charset val="134"/>
      </rPr>
      <t>邝雪滟</t>
    </r>
  </si>
  <si>
    <t>秦昕瑶</t>
  </si>
  <si>
    <t>2018011029</t>
  </si>
  <si>
    <t>梁广林</t>
  </si>
  <si>
    <t>汪小林</t>
  </si>
  <si>
    <t>李博天</t>
  </si>
  <si>
    <t>熊楠楠</t>
  </si>
  <si>
    <t>2018011034</t>
  </si>
  <si>
    <t>索朗旦增</t>
  </si>
  <si>
    <t>彭昊东</t>
  </si>
  <si>
    <t>阿巴斯·阿不力克木</t>
  </si>
  <si>
    <t>张天潇</t>
  </si>
  <si>
    <t>孔祥睿</t>
  </si>
  <si>
    <t>李金亭</t>
  </si>
  <si>
    <t>牛劲聪</t>
  </si>
  <si>
    <t>刘军保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</si>
</sst>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0_ "/>
    <numFmt numFmtId="179" formatCode="0.00_ "/>
    <numFmt numFmtId="180" formatCode="0.0_ "/>
    <numFmt numFmtId="181" formatCode="0.00_);[Red]\(0.00\)"/>
  </numFmts>
  <fonts count="9" x14ac:knownFonts="1">
    <font>
      <sz val="11"/>
      <name val="宋体"/>
      <charset val="134"/>
    </font>
    <font>
      <sz val="11"/>
      <color rgb="FF000000"/>
      <name val="宋体"/>
      <charset val="134"/>
    </font>
    <font>
      <b/>
      <sz val="9"/>
      <color indexed="8"/>
      <name val="微软雅黑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5" fillId="0" borderId="0">
      <protection locked="0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>
      <alignment vertical="center"/>
    </xf>
    <xf numFmtId="178" fontId="0" fillId="0" borderId="0" xfId="0" applyNumberFormat="1">
      <alignment vertical="center"/>
    </xf>
    <xf numFmtId="10" fontId="1" fillId="0" borderId="0" xfId="0" applyNumberFormat="1" applyFont="1" applyAlignment="1">
      <alignment horizontal="right" vertical="center"/>
    </xf>
    <xf numFmtId="10" fontId="0" fillId="0" borderId="0" xfId="0" applyNumberFormat="1">
      <alignment vertical="center"/>
    </xf>
    <xf numFmtId="0" fontId="2" fillId="0" borderId="1" xfId="1" applyNumberFormat="1" applyFont="1" applyBorder="1" applyAlignment="1" applyProtection="1">
      <alignment horizontal="center" vertical="center" wrapText="1"/>
    </xf>
    <xf numFmtId="180" fontId="2" fillId="0" borderId="1" xfId="1" applyNumberFormat="1" applyFont="1" applyFill="1" applyBorder="1" applyAlignment="1" applyProtection="1">
      <alignment horizontal="center" vertical="center" wrapText="1"/>
    </xf>
    <xf numFmtId="179" fontId="2" fillId="0" borderId="1" xfId="1" applyNumberFormat="1" applyFont="1" applyFill="1" applyBorder="1" applyAlignment="1" applyProtection="1">
      <alignment horizontal="center" vertical="center" wrapText="1"/>
    </xf>
    <xf numFmtId="179" fontId="2" fillId="0" borderId="1" xfId="1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>
      <alignment vertical="center"/>
    </xf>
    <xf numFmtId="179" fontId="3" fillId="0" borderId="1" xfId="0" applyNumberFormat="1" applyFont="1" applyFill="1" applyBorder="1" applyAlignment="1">
      <alignment horizontal="center" vertical="top"/>
    </xf>
    <xf numFmtId="179" fontId="4" fillId="0" borderId="1" xfId="0" applyNumberFormat="1" applyFont="1" applyFill="1" applyBorder="1">
      <alignment vertical="center"/>
    </xf>
    <xf numFmtId="179" fontId="3" fillId="0" borderId="1" xfId="0" applyNumberFormat="1" applyFont="1" applyFill="1" applyBorder="1">
      <alignment vertical="center"/>
    </xf>
    <xf numFmtId="178" fontId="2" fillId="0" borderId="1" xfId="1" applyNumberFormat="1" applyFont="1" applyBorder="1" applyAlignment="1" applyProtection="1">
      <alignment horizontal="center" vertical="center" wrapText="1"/>
    </xf>
    <xf numFmtId="10" fontId="2" fillId="0" borderId="1" xfId="1" applyNumberFormat="1" applyFont="1" applyBorder="1" applyAlignment="1" applyProtection="1">
      <alignment horizontal="right" vertical="center" wrapText="1"/>
    </xf>
    <xf numFmtId="0" fontId="2" fillId="0" borderId="1" xfId="1" applyNumberFormat="1" applyFont="1" applyBorder="1" applyAlignment="1" applyProtection="1">
      <alignment horizontal="center" vertical="center"/>
    </xf>
    <xf numFmtId="10" fontId="2" fillId="0" borderId="1" xfId="1" applyNumberFormat="1" applyFont="1" applyBorder="1" applyAlignment="1" applyProtection="1">
      <alignment horizontal="center" vertical="center" wrapText="1"/>
    </xf>
    <xf numFmtId="178" fontId="4" fillId="0" borderId="1" xfId="0" applyNumberFormat="1" applyFont="1" applyFill="1" applyBorder="1">
      <alignment vertical="center"/>
    </xf>
    <xf numFmtId="10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>
      <alignment vertical="center"/>
    </xf>
    <xf numFmtId="10" fontId="4" fillId="0" borderId="1" xfId="0" applyNumberFormat="1" applyFont="1" applyFill="1" applyBorder="1">
      <alignment vertical="center"/>
    </xf>
    <xf numFmtId="0" fontId="3" fillId="0" borderId="2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1">
    <dxf>
      <font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abSelected="1" workbookViewId="0">
      <selection activeCell="T16" sqref="T16"/>
    </sheetView>
  </sheetViews>
  <sheetFormatPr defaultColWidth="10" defaultRowHeight="13.5" x14ac:dyDescent="0.15"/>
  <cols>
    <col min="1" max="1" width="16.125" customWidth="1"/>
    <col min="3" max="3" width="10" style="1" customWidth="1"/>
    <col min="4" max="4" width="13.375" style="1" customWidth="1"/>
    <col min="5" max="5" width="10" customWidth="1"/>
    <col min="6" max="8" width="10" style="2" customWidth="1"/>
    <col min="9" max="10" width="10" style="3"/>
    <col min="11" max="11" width="9.5" style="4"/>
    <col min="14" max="14" width="10.125" style="5" customWidth="1"/>
  </cols>
  <sheetData>
    <row r="1" spans="1:14" ht="14.25" x14ac:dyDescent="0.1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8" t="s">
        <v>6</v>
      </c>
      <c r="H1" s="9" t="s">
        <v>7</v>
      </c>
      <c r="I1" s="18" t="s">
        <v>8</v>
      </c>
      <c r="J1" s="18" t="s">
        <v>9</v>
      </c>
      <c r="K1" s="19" t="s">
        <v>8</v>
      </c>
      <c r="L1" s="20" t="s">
        <v>10</v>
      </c>
      <c r="M1" s="6" t="s">
        <v>11</v>
      </c>
      <c r="N1" s="21" t="s">
        <v>12</v>
      </c>
    </row>
    <row r="2" spans="1:14" ht="14.25" x14ac:dyDescent="0.15">
      <c r="A2" s="10">
        <v>2018010994</v>
      </c>
      <c r="B2" s="11" t="s">
        <v>13</v>
      </c>
      <c r="C2" s="12">
        <v>2018</v>
      </c>
      <c r="D2" s="13" t="s">
        <v>14</v>
      </c>
      <c r="E2" s="14">
        <v>9.7899999999999991</v>
      </c>
      <c r="F2" s="15">
        <v>76.540000000000006</v>
      </c>
      <c r="G2" s="16">
        <v>5.8</v>
      </c>
      <c r="H2" s="17">
        <f>E2+F2+G2</f>
        <v>92.13000000000001</v>
      </c>
      <c r="I2" s="22">
        <v>1</v>
      </c>
      <c r="J2" s="22">
        <v>32</v>
      </c>
      <c r="K2" s="23">
        <f>I2/J2</f>
        <v>3.125E-2</v>
      </c>
      <c r="L2" s="11">
        <v>1</v>
      </c>
      <c r="M2" s="24">
        <v>189</v>
      </c>
      <c r="N2" s="25">
        <f>L2/M2</f>
        <v>5.2910052910052907E-3</v>
      </c>
    </row>
    <row r="3" spans="1:14" ht="14.25" x14ac:dyDescent="0.15">
      <c r="A3" s="10">
        <v>2018010974</v>
      </c>
      <c r="B3" s="11" t="s">
        <v>15</v>
      </c>
      <c r="C3" s="12">
        <v>2018</v>
      </c>
      <c r="D3" s="13" t="s">
        <v>16</v>
      </c>
      <c r="E3" s="14">
        <v>10</v>
      </c>
      <c r="F3" s="15">
        <v>76.569999999999993</v>
      </c>
      <c r="G3" s="16">
        <v>4.4000000000000004</v>
      </c>
      <c r="H3" s="17">
        <v>90.97</v>
      </c>
      <c r="I3" s="22">
        <v>1</v>
      </c>
      <c r="J3" s="22">
        <v>32</v>
      </c>
      <c r="K3" s="23">
        <f>I3/J3</f>
        <v>3.125E-2</v>
      </c>
      <c r="L3" s="11">
        <v>2</v>
      </c>
      <c r="M3" s="24">
        <v>189</v>
      </c>
      <c r="N3" s="25">
        <f>L3/M3</f>
        <v>1.0582010582010581E-2</v>
      </c>
    </row>
    <row r="4" spans="1:14" ht="14.25" x14ac:dyDescent="0.15">
      <c r="A4" s="10">
        <v>2018010928</v>
      </c>
      <c r="B4" s="11" t="s">
        <v>17</v>
      </c>
      <c r="C4" s="12">
        <v>2018</v>
      </c>
      <c r="D4" s="13" t="s">
        <v>18</v>
      </c>
      <c r="E4" s="14">
        <v>9</v>
      </c>
      <c r="F4" s="15">
        <v>75.209999999999994</v>
      </c>
      <c r="G4" s="16">
        <v>5.8000000000000096</v>
      </c>
      <c r="H4" s="17">
        <v>90.01</v>
      </c>
      <c r="I4" s="22">
        <v>1</v>
      </c>
      <c r="J4" s="22">
        <v>32</v>
      </c>
      <c r="K4" s="23">
        <f>I4/J4</f>
        <v>3.125E-2</v>
      </c>
      <c r="L4" s="11">
        <v>3</v>
      </c>
      <c r="M4" s="24">
        <v>189</v>
      </c>
      <c r="N4" s="25">
        <f t="shared" ref="N4:N35" si="0">L4/M4</f>
        <v>1.5873015873015872E-2</v>
      </c>
    </row>
    <row r="5" spans="1:14" ht="14.25" x14ac:dyDescent="0.15">
      <c r="A5" s="10">
        <v>2018010988</v>
      </c>
      <c r="B5" s="11" t="s">
        <v>19</v>
      </c>
      <c r="C5" s="12">
        <v>2018</v>
      </c>
      <c r="D5" s="13" t="s">
        <v>16</v>
      </c>
      <c r="E5" s="14">
        <v>10</v>
      </c>
      <c r="F5" s="15">
        <v>75.17</v>
      </c>
      <c r="G5" s="16">
        <v>4.5999999999999996</v>
      </c>
      <c r="H5" s="17">
        <v>89.77</v>
      </c>
      <c r="I5" s="22">
        <v>2</v>
      </c>
      <c r="J5" s="22">
        <v>32</v>
      </c>
      <c r="K5" s="23">
        <f>I5/J5</f>
        <v>6.25E-2</v>
      </c>
      <c r="L5" s="11">
        <v>4</v>
      </c>
      <c r="M5" s="24">
        <v>189</v>
      </c>
      <c r="N5" s="25">
        <f t="shared" si="0"/>
        <v>2.1164021164021163E-2</v>
      </c>
    </row>
    <row r="6" spans="1:14" ht="14.25" x14ac:dyDescent="0.15">
      <c r="A6" s="10">
        <v>2018011081</v>
      </c>
      <c r="B6" s="11" t="s">
        <v>20</v>
      </c>
      <c r="C6" s="12">
        <v>2018</v>
      </c>
      <c r="D6" s="13" t="s">
        <v>21</v>
      </c>
      <c r="E6" s="14">
        <v>10</v>
      </c>
      <c r="F6" s="15">
        <v>73.7</v>
      </c>
      <c r="G6" s="16">
        <v>5</v>
      </c>
      <c r="H6" s="17">
        <v>88.7</v>
      </c>
      <c r="I6" s="22">
        <v>1</v>
      </c>
      <c r="J6" s="22">
        <v>32</v>
      </c>
      <c r="K6" s="23">
        <f t="shared" ref="K6:K11" si="1">IFERROR(I6/J6,"")</f>
        <v>3.125E-2</v>
      </c>
      <c r="L6" s="11">
        <v>5</v>
      </c>
      <c r="M6" s="24">
        <v>189</v>
      </c>
      <c r="N6" s="25">
        <f t="shared" si="0"/>
        <v>2.6455026455026454E-2</v>
      </c>
    </row>
    <row r="7" spans="1:14" ht="14.25" x14ac:dyDescent="0.15">
      <c r="A7" s="10">
        <v>2018011068</v>
      </c>
      <c r="B7" s="11" t="s">
        <v>22</v>
      </c>
      <c r="C7" s="12">
        <v>2018</v>
      </c>
      <c r="D7" s="13" t="s">
        <v>21</v>
      </c>
      <c r="E7" s="14">
        <v>10</v>
      </c>
      <c r="F7" s="15">
        <v>73.709999999999994</v>
      </c>
      <c r="G7" s="16">
        <v>4.9000000000000004</v>
      </c>
      <c r="H7" s="17">
        <v>88.61</v>
      </c>
      <c r="I7" s="22">
        <v>2</v>
      </c>
      <c r="J7" s="22">
        <v>32</v>
      </c>
      <c r="K7" s="23">
        <f t="shared" si="1"/>
        <v>6.25E-2</v>
      </c>
      <c r="L7" s="11">
        <v>6</v>
      </c>
      <c r="M7" s="24">
        <v>189</v>
      </c>
      <c r="N7" s="25">
        <f t="shared" si="0"/>
        <v>3.1746031746031744E-2</v>
      </c>
    </row>
    <row r="8" spans="1:14" ht="14.25" x14ac:dyDescent="0.15">
      <c r="A8" s="10">
        <v>2018010937</v>
      </c>
      <c r="B8" s="11" t="s">
        <v>23</v>
      </c>
      <c r="C8" s="12">
        <v>2018</v>
      </c>
      <c r="D8" s="13" t="s">
        <v>24</v>
      </c>
      <c r="E8" s="14">
        <v>8.69</v>
      </c>
      <c r="F8" s="15">
        <v>74.62</v>
      </c>
      <c r="G8" s="16">
        <v>4.2</v>
      </c>
      <c r="H8" s="17">
        <v>87.51</v>
      </c>
      <c r="I8" s="22">
        <v>1</v>
      </c>
      <c r="J8" s="22">
        <v>32</v>
      </c>
      <c r="K8" s="23">
        <f t="shared" si="1"/>
        <v>3.125E-2</v>
      </c>
      <c r="L8" s="11">
        <v>7</v>
      </c>
      <c r="M8" s="24">
        <v>189</v>
      </c>
      <c r="N8" s="25">
        <f t="shared" si="0"/>
        <v>3.7037037037037035E-2</v>
      </c>
    </row>
    <row r="9" spans="1:14" ht="14.25" x14ac:dyDescent="0.15">
      <c r="A9" s="10">
        <v>2018011005</v>
      </c>
      <c r="B9" s="11" t="s">
        <v>25</v>
      </c>
      <c r="C9" s="12">
        <v>2018</v>
      </c>
      <c r="D9" s="13" t="s">
        <v>14</v>
      </c>
      <c r="E9" s="14">
        <v>8.75</v>
      </c>
      <c r="F9" s="15">
        <v>73.790000000000006</v>
      </c>
      <c r="G9" s="16">
        <v>4.5</v>
      </c>
      <c r="H9" s="17">
        <f>E9+F9+G9</f>
        <v>87.04</v>
      </c>
      <c r="I9" s="22">
        <v>2</v>
      </c>
      <c r="J9" s="22">
        <v>32</v>
      </c>
      <c r="K9" s="23">
        <f t="shared" si="1"/>
        <v>6.25E-2</v>
      </c>
      <c r="L9" s="11">
        <v>8</v>
      </c>
      <c r="M9" s="24">
        <v>189</v>
      </c>
      <c r="N9" s="25">
        <f t="shared" si="0"/>
        <v>4.2328042328042326E-2</v>
      </c>
    </row>
    <row r="10" spans="1:14" ht="14.25" x14ac:dyDescent="0.15">
      <c r="A10" s="10">
        <v>2018010958</v>
      </c>
      <c r="B10" s="11" t="s">
        <v>26</v>
      </c>
      <c r="C10" s="12">
        <v>2018</v>
      </c>
      <c r="D10" s="13" t="s">
        <v>24</v>
      </c>
      <c r="E10" s="14">
        <v>8</v>
      </c>
      <c r="F10" s="15">
        <v>74.81</v>
      </c>
      <c r="G10" s="16">
        <v>4.2</v>
      </c>
      <c r="H10" s="17">
        <v>87.01</v>
      </c>
      <c r="I10" s="22">
        <v>2</v>
      </c>
      <c r="J10" s="22">
        <v>32</v>
      </c>
      <c r="K10" s="23">
        <f t="shared" si="1"/>
        <v>6.25E-2</v>
      </c>
      <c r="L10" s="11">
        <v>9</v>
      </c>
      <c r="M10" s="24">
        <v>189</v>
      </c>
      <c r="N10" s="25">
        <f t="shared" si="0"/>
        <v>4.7619047619047616E-2</v>
      </c>
    </row>
    <row r="11" spans="1:14" ht="14.25" x14ac:dyDescent="0.15">
      <c r="A11" s="10">
        <v>2018014940</v>
      </c>
      <c r="B11" s="11" t="s">
        <v>27</v>
      </c>
      <c r="C11" s="12">
        <v>2018</v>
      </c>
      <c r="D11" s="13" t="s">
        <v>21</v>
      </c>
      <c r="E11" s="14">
        <v>10</v>
      </c>
      <c r="F11" s="15">
        <v>72.510000000000005</v>
      </c>
      <c r="G11" s="16">
        <v>4.5</v>
      </c>
      <c r="H11" s="17">
        <v>87.01</v>
      </c>
      <c r="I11" s="22">
        <v>3</v>
      </c>
      <c r="J11" s="22">
        <v>32</v>
      </c>
      <c r="K11" s="23">
        <f t="shared" si="1"/>
        <v>9.375E-2</v>
      </c>
      <c r="L11" s="11">
        <v>10</v>
      </c>
      <c r="M11" s="24">
        <v>189</v>
      </c>
      <c r="N11" s="25">
        <f t="shared" si="0"/>
        <v>5.2910052910052907E-2</v>
      </c>
    </row>
    <row r="12" spans="1:14" ht="14.25" x14ac:dyDescent="0.15">
      <c r="A12" s="10">
        <v>2018014126</v>
      </c>
      <c r="B12" s="11" t="s">
        <v>28</v>
      </c>
      <c r="C12" s="12">
        <v>2018</v>
      </c>
      <c r="D12" s="13" t="s">
        <v>24</v>
      </c>
      <c r="E12" s="14">
        <v>8.6999999999999993</v>
      </c>
      <c r="F12" s="15">
        <v>73.8</v>
      </c>
      <c r="G12" s="16">
        <v>4.3</v>
      </c>
      <c r="H12" s="17">
        <v>86.8</v>
      </c>
      <c r="I12" s="22">
        <v>3</v>
      </c>
      <c r="J12" s="22">
        <v>32</v>
      </c>
      <c r="K12" s="23">
        <f>I:I/J:J</f>
        <v>9.375E-2</v>
      </c>
      <c r="L12" s="11">
        <v>11</v>
      </c>
      <c r="M12" s="24">
        <v>189</v>
      </c>
      <c r="N12" s="25">
        <f t="shared" si="0"/>
        <v>5.8201058201058198E-2</v>
      </c>
    </row>
    <row r="13" spans="1:14" ht="14.25" x14ac:dyDescent="0.15">
      <c r="A13" s="10">
        <v>2018011017</v>
      </c>
      <c r="B13" s="11" t="s">
        <v>29</v>
      </c>
      <c r="C13" s="12">
        <v>2018</v>
      </c>
      <c r="D13" s="13" t="s">
        <v>14</v>
      </c>
      <c r="E13" s="14">
        <v>8.3000000000000007</v>
      </c>
      <c r="F13" s="15">
        <v>74</v>
      </c>
      <c r="G13" s="16">
        <v>4.5</v>
      </c>
      <c r="H13" s="17">
        <f>E13+F13+G13</f>
        <v>86.8</v>
      </c>
      <c r="I13" s="22">
        <v>3</v>
      </c>
      <c r="J13" s="22">
        <v>32</v>
      </c>
      <c r="K13" s="23">
        <f>I:I/J:J</f>
        <v>9.375E-2</v>
      </c>
      <c r="L13" s="11">
        <v>12</v>
      </c>
      <c r="M13" s="24">
        <v>189</v>
      </c>
      <c r="N13" s="25">
        <f t="shared" si="0"/>
        <v>6.3492063492063489E-2</v>
      </c>
    </row>
    <row r="14" spans="1:14" ht="14.25" x14ac:dyDescent="0.15">
      <c r="A14" s="10">
        <v>2018011046</v>
      </c>
      <c r="B14" s="11" t="s">
        <v>30</v>
      </c>
      <c r="C14" s="12">
        <v>2018</v>
      </c>
      <c r="D14" s="13" t="s">
        <v>31</v>
      </c>
      <c r="E14" s="14">
        <v>9.6</v>
      </c>
      <c r="F14" s="15">
        <v>72.22</v>
      </c>
      <c r="G14" s="16">
        <v>4.9000000000000004</v>
      </c>
      <c r="H14" s="17">
        <v>86.72</v>
      </c>
      <c r="I14" s="22">
        <v>1</v>
      </c>
      <c r="J14" s="22">
        <v>29</v>
      </c>
      <c r="K14" s="23">
        <v>3.4482758620689703E-2</v>
      </c>
      <c r="L14" s="11">
        <v>13</v>
      </c>
      <c r="M14" s="24">
        <v>189</v>
      </c>
      <c r="N14" s="25">
        <f t="shared" si="0"/>
        <v>6.8783068783068779E-2</v>
      </c>
    </row>
    <row r="15" spans="1:14" ht="14.25" x14ac:dyDescent="0.15">
      <c r="A15" s="10">
        <v>2018010918</v>
      </c>
      <c r="B15" s="11" t="s">
        <v>32</v>
      </c>
      <c r="C15" s="12">
        <v>2018</v>
      </c>
      <c r="D15" s="13" t="s">
        <v>18</v>
      </c>
      <c r="E15" s="14">
        <v>10</v>
      </c>
      <c r="F15" s="15">
        <v>71.36</v>
      </c>
      <c r="G15" s="16">
        <v>5.3499999999999899</v>
      </c>
      <c r="H15" s="17">
        <v>86.71</v>
      </c>
      <c r="I15" s="22">
        <v>2</v>
      </c>
      <c r="J15" s="22">
        <v>32</v>
      </c>
      <c r="K15" s="23">
        <f>I15/J15</f>
        <v>6.25E-2</v>
      </c>
      <c r="L15" s="11">
        <v>14</v>
      </c>
      <c r="M15" s="24">
        <v>189</v>
      </c>
      <c r="N15" s="25">
        <f t="shared" si="0"/>
        <v>7.407407407407407E-2</v>
      </c>
    </row>
    <row r="16" spans="1:14" ht="14.25" x14ac:dyDescent="0.15">
      <c r="A16" s="10">
        <v>2018011035</v>
      </c>
      <c r="B16" s="11" t="s">
        <v>33</v>
      </c>
      <c r="C16" s="12">
        <v>2018</v>
      </c>
      <c r="D16" s="13" t="s">
        <v>31</v>
      </c>
      <c r="E16" s="14">
        <v>10</v>
      </c>
      <c r="F16" s="15">
        <v>71.989999999999995</v>
      </c>
      <c r="G16" s="16">
        <v>4.7</v>
      </c>
      <c r="H16" s="17">
        <v>86.69</v>
      </c>
      <c r="I16" s="22">
        <v>2</v>
      </c>
      <c r="J16" s="22">
        <v>29</v>
      </c>
      <c r="K16" s="23">
        <v>6.8965517241379296E-2</v>
      </c>
      <c r="L16" s="11">
        <v>15</v>
      </c>
      <c r="M16" s="24">
        <v>189</v>
      </c>
      <c r="N16" s="25">
        <f t="shared" si="0"/>
        <v>7.9365079365079361E-2</v>
      </c>
    </row>
    <row r="17" spans="1:14" ht="14.25" x14ac:dyDescent="0.15">
      <c r="A17" s="10">
        <v>2018010976</v>
      </c>
      <c r="B17" s="11" t="s">
        <v>34</v>
      </c>
      <c r="C17" s="12">
        <v>2018</v>
      </c>
      <c r="D17" s="13" t="s">
        <v>16</v>
      </c>
      <c r="E17" s="14">
        <v>9.09</v>
      </c>
      <c r="F17" s="15">
        <v>72.92</v>
      </c>
      <c r="G17" s="16">
        <v>4.5999999999999996</v>
      </c>
      <c r="H17" s="17">
        <v>86.61</v>
      </c>
      <c r="I17" s="22">
        <v>3</v>
      </c>
      <c r="J17" s="22">
        <v>32</v>
      </c>
      <c r="K17" s="23">
        <f t="shared" ref="K17:K30" si="2">I17/J17</f>
        <v>9.375E-2</v>
      </c>
      <c r="L17" s="11">
        <v>16</v>
      </c>
      <c r="M17" s="24">
        <v>189</v>
      </c>
      <c r="N17" s="25">
        <f t="shared" si="0"/>
        <v>8.4656084656084651E-2</v>
      </c>
    </row>
    <row r="18" spans="1:14" ht="14.25" x14ac:dyDescent="0.15">
      <c r="A18" s="10">
        <v>2018011079</v>
      </c>
      <c r="B18" s="11" t="s">
        <v>35</v>
      </c>
      <c r="C18" s="12">
        <v>2018</v>
      </c>
      <c r="D18" s="13" t="s">
        <v>21</v>
      </c>
      <c r="E18" s="14">
        <v>9.0500000000000007</v>
      </c>
      <c r="F18" s="15">
        <v>70.87</v>
      </c>
      <c r="G18" s="16">
        <v>6.6</v>
      </c>
      <c r="H18" s="17">
        <v>86.52</v>
      </c>
      <c r="I18" s="22">
        <v>4</v>
      </c>
      <c r="J18" s="22">
        <v>32</v>
      </c>
      <c r="K18" s="23">
        <f t="shared" si="2"/>
        <v>0.125</v>
      </c>
      <c r="L18" s="11">
        <v>17</v>
      </c>
      <c r="M18" s="24">
        <v>189</v>
      </c>
      <c r="N18" s="25">
        <f t="shared" si="0"/>
        <v>8.9947089947089942E-2</v>
      </c>
    </row>
    <row r="19" spans="1:14" ht="14.25" x14ac:dyDescent="0.15">
      <c r="A19" s="10">
        <v>2018010983</v>
      </c>
      <c r="B19" s="11" t="s">
        <v>36</v>
      </c>
      <c r="C19" s="12">
        <v>2018</v>
      </c>
      <c r="D19" s="13" t="s">
        <v>16</v>
      </c>
      <c r="E19" s="14">
        <v>10</v>
      </c>
      <c r="F19" s="15">
        <v>71.61</v>
      </c>
      <c r="G19" s="16">
        <v>4.8</v>
      </c>
      <c r="H19" s="17">
        <v>86.41</v>
      </c>
      <c r="I19" s="22">
        <v>4</v>
      </c>
      <c r="J19" s="22">
        <v>32</v>
      </c>
      <c r="K19" s="23">
        <f t="shared" si="2"/>
        <v>0.125</v>
      </c>
      <c r="L19" s="11">
        <v>18</v>
      </c>
      <c r="M19" s="24">
        <v>189</v>
      </c>
      <c r="N19" s="25">
        <f t="shared" si="0"/>
        <v>9.5238095238095233E-2</v>
      </c>
    </row>
    <row r="20" spans="1:14" ht="14.25" x14ac:dyDescent="0.15">
      <c r="A20" s="10">
        <v>2018011067</v>
      </c>
      <c r="B20" s="11" t="s">
        <v>37</v>
      </c>
      <c r="C20" s="12">
        <v>2018</v>
      </c>
      <c r="D20" s="13" t="s">
        <v>21</v>
      </c>
      <c r="E20" s="14">
        <v>9.14</v>
      </c>
      <c r="F20" s="15">
        <v>72.930000000000007</v>
      </c>
      <c r="G20" s="16">
        <v>4.3</v>
      </c>
      <c r="H20" s="17">
        <v>86.37</v>
      </c>
      <c r="I20" s="22">
        <v>5</v>
      </c>
      <c r="J20" s="22">
        <v>32</v>
      </c>
      <c r="K20" s="23">
        <f t="shared" si="2"/>
        <v>0.15625</v>
      </c>
      <c r="L20" s="11">
        <v>19</v>
      </c>
      <c r="M20" s="24">
        <v>189</v>
      </c>
      <c r="N20" s="25">
        <f t="shared" si="0"/>
        <v>0.10052910052910052</v>
      </c>
    </row>
    <row r="21" spans="1:14" ht="14.25" x14ac:dyDescent="0.15">
      <c r="A21" s="10">
        <v>2018010919</v>
      </c>
      <c r="B21" s="11" t="s">
        <v>38</v>
      </c>
      <c r="C21" s="12">
        <v>2018</v>
      </c>
      <c r="D21" s="13" t="s">
        <v>18</v>
      </c>
      <c r="E21" s="14">
        <v>10</v>
      </c>
      <c r="F21" s="15">
        <v>71.14</v>
      </c>
      <c r="G21" s="16">
        <v>5.2</v>
      </c>
      <c r="H21" s="17">
        <v>86.34</v>
      </c>
      <c r="I21" s="22">
        <v>3</v>
      </c>
      <c r="J21" s="22">
        <v>32</v>
      </c>
      <c r="K21" s="23">
        <f t="shared" si="2"/>
        <v>9.375E-2</v>
      </c>
      <c r="L21" s="11">
        <v>20</v>
      </c>
      <c r="M21" s="24">
        <v>189</v>
      </c>
      <c r="N21" s="25">
        <f t="shared" si="0"/>
        <v>0.10582010582010581</v>
      </c>
    </row>
    <row r="22" spans="1:14" ht="14.25" x14ac:dyDescent="0.15">
      <c r="A22" s="10">
        <v>2018010934</v>
      </c>
      <c r="B22" s="11" t="s">
        <v>39</v>
      </c>
      <c r="C22" s="12">
        <v>2018</v>
      </c>
      <c r="D22" s="13" t="s">
        <v>24</v>
      </c>
      <c r="E22" s="14">
        <v>10</v>
      </c>
      <c r="F22" s="15">
        <v>71.41</v>
      </c>
      <c r="G22" s="16">
        <v>4.75</v>
      </c>
      <c r="H22" s="17">
        <v>86.16</v>
      </c>
      <c r="I22" s="22">
        <v>4</v>
      </c>
      <c r="J22" s="22">
        <v>32</v>
      </c>
      <c r="K22" s="23">
        <f t="shared" si="2"/>
        <v>0.125</v>
      </c>
      <c r="L22" s="11">
        <v>21</v>
      </c>
      <c r="M22" s="24">
        <v>189</v>
      </c>
      <c r="N22" s="25">
        <f t="shared" si="0"/>
        <v>0.1111111111111111</v>
      </c>
    </row>
    <row r="23" spans="1:14" ht="14.25" x14ac:dyDescent="0.15">
      <c r="A23" s="10">
        <v>2018011012</v>
      </c>
      <c r="B23" s="11" t="s">
        <v>40</v>
      </c>
      <c r="C23" s="12">
        <v>2018</v>
      </c>
      <c r="D23" s="13" t="s">
        <v>14</v>
      </c>
      <c r="E23" s="14">
        <v>9.9</v>
      </c>
      <c r="F23" s="15">
        <v>70.38</v>
      </c>
      <c r="G23" s="16">
        <v>5.8</v>
      </c>
      <c r="H23" s="17">
        <f>E23+F23+G23</f>
        <v>86.08</v>
      </c>
      <c r="I23" s="22">
        <v>4</v>
      </c>
      <c r="J23" s="22">
        <v>32</v>
      </c>
      <c r="K23" s="23">
        <f t="shared" si="2"/>
        <v>0.125</v>
      </c>
      <c r="L23" s="11">
        <v>22</v>
      </c>
      <c r="M23" s="24">
        <v>189</v>
      </c>
      <c r="N23" s="25">
        <f t="shared" si="0"/>
        <v>0.1164021164021164</v>
      </c>
    </row>
    <row r="24" spans="1:14" ht="14.25" x14ac:dyDescent="0.15">
      <c r="A24" s="10">
        <v>2018010931</v>
      </c>
      <c r="B24" s="11" t="s">
        <v>41</v>
      </c>
      <c r="C24" s="12">
        <v>2018</v>
      </c>
      <c r="D24" s="13" t="s">
        <v>24</v>
      </c>
      <c r="E24" s="14">
        <v>8.2799999999999994</v>
      </c>
      <c r="F24" s="15">
        <v>73.58</v>
      </c>
      <c r="G24" s="16">
        <v>4.2</v>
      </c>
      <c r="H24" s="17">
        <v>86.06</v>
      </c>
      <c r="I24" s="22">
        <v>5</v>
      </c>
      <c r="J24" s="22">
        <v>32</v>
      </c>
      <c r="K24" s="23">
        <f t="shared" si="2"/>
        <v>0.15625</v>
      </c>
      <c r="L24" s="11">
        <v>23</v>
      </c>
      <c r="M24" s="24">
        <v>189</v>
      </c>
      <c r="N24" s="25">
        <f t="shared" si="0"/>
        <v>0.12169312169312169</v>
      </c>
    </row>
    <row r="25" spans="1:14" ht="14.25" x14ac:dyDescent="0.15">
      <c r="A25" s="10">
        <v>2018010989</v>
      </c>
      <c r="B25" s="11" t="s">
        <v>42</v>
      </c>
      <c r="C25" s="12">
        <v>2018</v>
      </c>
      <c r="D25" s="13" t="s">
        <v>16</v>
      </c>
      <c r="E25" s="14">
        <v>10</v>
      </c>
      <c r="F25" s="15">
        <v>71.459999999999994</v>
      </c>
      <c r="G25" s="16">
        <v>4.5</v>
      </c>
      <c r="H25" s="17">
        <v>85.96</v>
      </c>
      <c r="I25" s="22">
        <v>5</v>
      </c>
      <c r="J25" s="22">
        <v>32</v>
      </c>
      <c r="K25" s="23">
        <f t="shared" si="2"/>
        <v>0.15625</v>
      </c>
      <c r="L25" s="11">
        <v>24</v>
      </c>
      <c r="M25" s="24">
        <v>189</v>
      </c>
      <c r="N25" s="25">
        <f t="shared" si="0"/>
        <v>0.12698412698412698</v>
      </c>
    </row>
    <row r="26" spans="1:14" ht="14.25" x14ac:dyDescent="0.15">
      <c r="A26" s="10">
        <v>2018011007</v>
      </c>
      <c r="B26" s="11" t="s">
        <v>43</v>
      </c>
      <c r="C26" s="12">
        <v>2018</v>
      </c>
      <c r="D26" s="13" t="s">
        <v>14</v>
      </c>
      <c r="E26" s="14">
        <v>9.5500000000000007</v>
      </c>
      <c r="F26" s="15">
        <v>71.959999999999994</v>
      </c>
      <c r="G26" s="16">
        <v>4.4000000000000004</v>
      </c>
      <c r="H26" s="17">
        <f>E26+F26+G26</f>
        <v>85.91</v>
      </c>
      <c r="I26" s="22">
        <v>5</v>
      </c>
      <c r="J26" s="22">
        <v>32</v>
      </c>
      <c r="K26" s="23">
        <f t="shared" si="2"/>
        <v>0.15625</v>
      </c>
      <c r="L26" s="11">
        <v>25</v>
      </c>
      <c r="M26" s="24">
        <v>189</v>
      </c>
      <c r="N26" s="25">
        <f t="shared" si="0"/>
        <v>0.13227513227513227</v>
      </c>
    </row>
    <row r="27" spans="1:14" ht="14.25" x14ac:dyDescent="0.15">
      <c r="A27" s="10">
        <v>2018011006</v>
      </c>
      <c r="B27" s="11" t="s">
        <v>44</v>
      </c>
      <c r="C27" s="12">
        <v>2018</v>
      </c>
      <c r="D27" s="13" t="s">
        <v>14</v>
      </c>
      <c r="E27" s="14">
        <v>9.35</v>
      </c>
      <c r="F27" s="15">
        <v>72.459999999999994</v>
      </c>
      <c r="G27" s="16">
        <v>4.0999999999999996</v>
      </c>
      <c r="H27" s="17">
        <f>E27+F27+G27</f>
        <v>85.909999999999982</v>
      </c>
      <c r="I27" s="22">
        <v>5</v>
      </c>
      <c r="J27" s="22">
        <v>32</v>
      </c>
      <c r="K27" s="23">
        <f t="shared" si="2"/>
        <v>0.15625</v>
      </c>
      <c r="L27" s="11">
        <v>26</v>
      </c>
      <c r="M27" s="24">
        <v>189</v>
      </c>
      <c r="N27" s="25">
        <f t="shared" si="0"/>
        <v>0.13756613756613756</v>
      </c>
    </row>
    <row r="28" spans="1:14" ht="14.25" x14ac:dyDescent="0.15">
      <c r="A28" s="10">
        <v>2018011010</v>
      </c>
      <c r="B28" s="11" t="s">
        <v>45</v>
      </c>
      <c r="C28" s="12">
        <v>2018</v>
      </c>
      <c r="D28" s="13" t="s">
        <v>14</v>
      </c>
      <c r="E28" s="14">
        <v>9.5399999999999991</v>
      </c>
      <c r="F28" s="15">
        <v>71.959999999999994</v>
      </c>
      <c r="G28" s="16">
        <v>4.4000000000000004</v>
      </c>
      <c r="H28" s="17">
        <f>E28+F28+G28</f>
        <v>85.9</v>
      </c>
      <c r="I28" s="22">
        <v>7</v>
      </c>
      <c r="J28" s="22">
        <v>32</v>
      </c>
      <c r="K28" s="23">
        <f t="shared" si="2"/>
        <v>0.21875</v>
      </c>
      <c r="L28" s="11">
        <v>27</v>
      </c>
      <c r="M28" s="24">
        <v>189</v>
      </c>
      <c r="N28" s="25">
        <f t="shared" si="0"/>
        <v>0.14285714285714285</v>
      </c>
    </row>
    <row r="29" spans="1:14" ht="14.25" x14ac:dyDescent="0.15">
      <c r="A29" s="10">
        <v>2018010025</v>
      </c>
      <c r="B29" s="11" t="s">
        <v>46</v>
      </c>
      <c r="C29" s="12">
        <v>2018</v>
      </c>
      <c r="D29" s="13" t="s">
        <v>16</v>
      </c>
      <c r="E29" s="14">
        <v>9.48</v>
      </c>
      <c r="F29" s="15">
        <v>71.650000000000006</v>
      </c>
      <c r="G29" s="16">
        <v>4.4000000000000004</v>
      </c>
      <c r="H29" s="17">
        <v>85.53</v>
      </c>
      <c r="I29" s="22">
        <v>6</v>
      </c>
      <c r="J29" s="22">
        <v>32</v>
      </c>
      <c r="K29" s="23">
        <f t="shared" si="2"/>
        <v>0.1875</v>
      </c>
      <c r="L29" s="11">
        <v>28</v>
      </c>
      <c r="M29" s="24">
        <v>189</v>
      </c>
      <c r="N29" s="25">
        <f t="shared" si="0"/>
        <v>0.14814814814814814</v>
      </c>
    </row>
    <row r="30" spans="1:14" ht="14.25" x14ac:dyDescent="0.15">
      <c r="A30" s="10">
        <v>2018010970</v>
      </c>
      <c r="B30" s="11" t="s">
        <v>47</v>
      </c>
      <c r="C30" s="12">
        <v>2018</v>
      </c>
      <c r="D30" s="13" t="s">
        <v>16</v>
      </c>
      <c r="E30" s="14">
        <v>9.39</v>
      </c>
      <c r="F30" s="15">
        <v>71.5</v>
      </c>
      <c r="G30" s="16">
        <v>4.5999999999999996</v>
      </c>
      <c r="H30" s="17">
        <v>85.49</v>
      </c>
      <c r="I30" s="22">
        <v>7</v>
      </c>
      <c r="J30" s="22">
        <v>32</v>
      </c>
      <c r="K30" s="23">
        <f t="shared" si="2"/>
        <v>0.21875</v>
      </c>
      <c r="L30" s="11">
        <v>29</v>
      </c>
      <c r="M30" s="24">
        <v>189</v>
      </c>
      <c r="N30" s="25">
        <f t="shared" si="0"/>
        <v>0.15343915343915343</v>
      </c>
    </row>
    <row r="31" spans="1:14" ht="14.25" x14ac:dyDescent="0.15">
      <c r="A31" s="10">
        <v>2018011024</v>
      </c>
      <c r="B31" s="11" t="s">
        <v>48</v>
      </c>
      <c r="C31" s="12">
        <v>2018</v>
      </c>
      <c r="D31" s="13" t="s">
        <v>31</v>
      </c>
      <c r="E31" s="14">
        <v>8.4</v>
      </c>
      <c r="F31" s="15">
        <v>71.72</v>
      </c>
      <c r="G31" s="16">
        <v>5.31</v>
      </c>
      <c r="H31" s="17">
        <v>85.43</v>
      </c>
      <c r="I31" s="22">
        <v>3</v>
      </c>
      <c r="J31" s="22">
        <v>29</v>
      </c>
      <c r="K31" s="23">
        <v>0.10344827586206901</v>
      </c>
      <c r="L31" s="11">
        <v>30</v>
      </c>
      <c r="M31" s="24">
        <v>189</v>
      </c>
      <c r="N31" s="25">
        <f t="shared" si="0"/>
        <v>0.15873015873015872</v>
      </c>
    </row>
    <row r="32" spans="1:14" ht="14.25" x14ac:dyDescent="0.15">
      <c r="A32" s="10">
        <v>2018011039</v>
      </c>
      <c r="B32" s="11" t="s">
        <v>49</v>
      </c>
      <c r="C32" s="12">
        <v>2018</v>
      </c>
      <c r="D32" s="13" t="s">
        <v>31</v>
      </c>
      <c r="E32" s="14">
        <v>9.14</v>
      </c>
      <c r="F32" s="15">
        <v>71.94</v>
      </c>
      <c r="G32" s="16">
        <v>4.33</v>
      </c>
      <c r="H32" s="17">
        <v>85.41</v>
      </c>
      <c r="I32" s="22">
        <v>4</v>
      </c>
      <c r="J32" s="22">
        <v>29</v>
      </c>
      <c r="K32" s="23">
        <v>0.13793103448275901</v>
      </c>
      <c r="L32" s="11">
        <v>31</v>
      </c>
      <c r="M32" s="24">
        <v>189</v>
      </c>
      <c r="N32" s="25">
        <f t="shared" si="0"/>
        <v>0.16402116402116401</v>
      </c>
    </row>
    <row r="33" spans="1:14" ht="14.25" x14ac:dyDescent="0.15">
      <c r="A33" s="10">
        <v>2018010951</v>
      </c>
      <c r="B33" s="11" t="s">
        <v>50</v>
      </c>
      <c r="C33" s="12">
        <v>2018</v>
      </c>
      <c r="D33" s="13" t="s">
        <v>24</v>
      </c>
      <c r="E33" s="14">
        <v>9.3800000000000008</v>
      </c>
      <c r="F33" s="15">
        <v>71.88</v>
      </c>
      <c r="G33" s="16">
        <v>4.0999999999999996</v>
      </c>
      <c r="H33" s="17">
        <v>85.36</v>
      </c>
      <c r="I33" s="22">
        <v>6</v>
      </c>
      <c r="J33" s="22">
        <v>32</v>
      </c>
      <c r="K33" s="23">
        <f>I33/J33</f>
        <v>0.1875</v>
      </c>
      <c r="L33" s="11">
        <v>32</v>
      </c>
      <c r="M33" s="24">
        <v>189</v>
      </c>
      <c r="N33" s="25">
        <f t="shared" si="0"/>
        <v>0.1693121693121693</v>
      </c>
    </row>
    <row r="34" spans="1:14" ht="14.25" x14ac:dyDescent="0.15">
      <c r="A34" s="10">
        <v>2018010975</v>
      </c>
      <c r="B34" s="11" t="s">
        <v>51</v>
      </c>
      <c r="C34" s="12">
        <v>2018</v>
      </c>
      <c r="D34" s="13" t="s">
        <v>16</v>
      </c>
      <c r="E34" s="14">
        <v>9.69</v>
      </c>
      <c r="F34" s="15">
        <v>71.17</v>
      </c>
      <c r="G34" s="16">
        <v>4.5</v>
      </c>
      <c r="H34" s="17">
        <v>85.36</v>
      </c>
      <c r="I34" s="22">
        <v>8</v>
      </c>
      <c r="J34" s="22">
        <v>32</v>
      </c>
      <c r="K34" s="23">
        <f>I34/J34</f>
        <v>0.25</v>
      </c>
      <c r="L34" s="11">
        <v>33</v>
      </c>
      <c r="M34" s="24">
        <v>189</v>
      </c>
      <c r="N34" s="25">
        <f t="shared" si="0"/>
        <v>0.17460317460317459</v>
      </c>
    </row>
    <row r="35" spans="1:14" ht="14.25" x14ac:dyDescent="0.15">
      <c r="A35" s="10">
        <v>2018010990</v>
      </c>
      <c r="B35" s="11" t="s">
        <v>52</v>
      </c>
      <c r="C35" s="12">
        <v>2018</v>
      </c>
      <c r="D35" s="13" t="s">
        <v>16</v>
      </c>
      <c r="E35" s="14">
        <v>8.6</v>
      </c>
      <c r="F35" s="15">
        <v>70.94</v>
      </c>
      <c r="G35" s="16">
        <v>5.8</v>
      </c>
      <c r="H35" s="17">
        <v>85.34</v>
      </c>
      <c r="I35" s="22">
        <v>9</v>
      </c>
      <c r="J35" s="22">
        <v>32</v>
      </c>
      <c r="K35" s="23">
        <f>I35/J35</f>
        <v>0.28125</v>
      </c>
      <c r="L35" s="11">
        <v>34</v>
      </c>
      <c r="M35" s="24">
        <v>189</v>
      </c>
      <c r="N35" s="25">
        <f t="shared" si="0"/>
        <v>0.17989417989417988</v>
      </c>
    </row>
    <row r="36" spans="1:14" ht="14.25" x14ac:dyDescent="0.15">
      <c r="A36" s="10">
        <v>2018010972</v>
      </c>
      <c r="B36" s="11" t="s">
        <v>53</v>
      </c>
      <c r="C36" s="12">
        <v>2018</v>
      </c>
      <c r="D36" s="13" t="s">
        <v>16</v>
      </c>
      <c r="E36" s="14">
        <v>10</v>
      </c>
      <c r="F36" s="15">
        <v>71.260000000000005</v>
      </c>
      <c r="G36" s="16">
        <v>4</v>
      </c>
      <c r="H36" s="17">
        <v>85.26</v>
      </c>
      <c r="I36" s="22">
        <v>10</v>
      </c>
      <c r="J36" s="22">
        <v>32</v>
      </c>
      <c r="K36" s="23">
        <f>I36/J36</f>
        <v>0.3125</v>
      </c>
      <c r="L36" s="11">
        <v>35</v>
      </c>
      <c r="M36" s="24">
        <v>189</v>
      </c>
      <c r="N36" s="25">
        <f t="shared" ref="N36:N67" si="3">L36/M36</f>
        <v>0.18518518518518517</v>
      </c>
    </row>
    <row r="37" spans="1:14" ht="14.25" x14ac:dyDescent="0.15">
      <c r="A37" s="10">
        <v>2018011044</v>
      </c>
      <c r="B37" s="11" t="s">
        <v>54</v>
      </c>
      <c r="C37" s="12">
        <v>2018</v>
      </c>
      <c r="D37" s="13" t="s">
        <v>31</v>
      </c>
      <c r="E37" s="14">
        <v>8.7899999999999991</v>
      </c>
      <c r="F37" s="15">
        <v>71.97</v>
      </c>
      <c r="G37" s="16">
        <v>4.4000000000000004</v>
      </c>
      <c r="H37" s="17">
        <v>85.16</v>
      </c>
      <c r="I37" s="22">
        <v>5</v>
      </c>
      <c r="J37" s="22">
        <v>29</v>
      </c>
      <c r="K37" s="23">
        <v>0.17241379310344801</v>
      </c>
      <c r="L37" s="11">
        <v>36</v>
      </c>
      <c r="M37" s="24">
        <v>189</v>
      </c>
      <c r="N37" s="25">
        <f t="shared" si="3"/>
        <v>0.19047619047619047</v>
      </c>
    </row>
    <row r="38" spans="1:14" ht="14.25" x14ac:dyDescent="0.15">
      <c r="A38" s="10">
        <v>2018010900</v>
      </c>
      <c r="B38" s="11" t="s">
        <v>55</v>
      </c>
      <c r="C38" s="12">
        <v>2018</v>
      </c>
      <c r="D38" s="13" t="s">
        <v>18</v>
      </c>
      <c r="E38" s="14">
        <v>10</v>
      </c>
      <c r="F38" s="15">
        <v>69.5</v>
      </c>
      <c r="G38" s="16">
        <v>5.5699999999999896</v>
      </c>
      <c r="H38" s="17">
        <v>85.07</v>
      </c>
      <c r="I38" s="22">
        <v>4</v>
      </c>
      <c r="J38" s="22">
        <v>32</v>
      </c>
      <c r="K38" s="23">
        <f>I38/J38</f>
        <v>0.125</v>
      </c>
      <c r="L38" s="11">
        <v>37</v>
      </c>
      <c r="M38" s="24">
        <v>189</v>
      </c>
      <c r="N38" s="25">
        <f t="shared" si="3"/>
        <v>0.19576719576719576</v>
      </c>
    </row>
    <row r="39" spans="1:14" ht="14.25" x14ac:dyDescent="0.15">
      <c r="A39" s="10">
        <v>2018010943</v>
      </c>
      <c r="B39" s="11" t="s">
        <v>56</v>
      </c>
      <c r="C39" s="12">
        <v>2018</v>
      </c>
      <c r="D39" s="13" t="s">
        <v>24</v>
      </c>
      <c r="E39" s="14">
        <v>9.3000000000000007</v>
      </c>
      <c r="F39" s="15">
        <v>71.16</v>
      </c>
      <c r="G39" s="16">
        <v>4.5999999999999996</v>
      </c>
      <c r="H39" s="17">
        <v>85.06</v>
      </c>
      <c r="I39" s="22">
        <v>7</v>
      </c>
      <c r="J39" s="22">
        <v>32</v>
      </c>
      <c r="K39" s="23">
        <f>I39/J39</f>
        <v>0.21875</v>
      </c>
      <c r="L39" s="11">
        <v>38</v>
      </c>
      <c r="M39" s="24">
        <v>189</v>
      </c>
      <c r="N39" s="25">
        <f t="shared" si="3"/>
        <v>0.20105820105820105</v>
      </c>
    </row>
    <row r="40" spans="1:14" ht="14.25" x14ac:dyDescent="0.15">
      <c r="A40" s="10">
        <v>2018011073</v>
      </c>
      <c r="B40" s="11" t="s">
        <v>57</v>
      </c>
      <c r="C40" s="12">
        <v>2018</v>
      </c>
      <c r="D40" s="13" t="s">
        <v>21</v>
      </c>
      <c r="E40" s="14">
        <v>9.9</v>
      </c>
      <c r="F40" s="15">
        <v>70.41</v>
      </c>
      <c r="G40" s="16">
        <v>4.7</v>
      </c>
      <c r="H40" s="17">
        <v>85.01</v>
      </c>
      <c r="I40" s="22">
        <v>6</v>
      </c>
      <c r="J40" s="22">
        <v>32</v>
      </c>
      <c r="K40" s="23">
        <f>I40/J40</f>
        <v>0.1875</v>
      </c>
      <c r="L40" s="11">
        <v>39</v>
      </c>
      <c r="M40" s="24">
        <v>189</v>
      </c>
      <c r="N40" s="25">
        <f t="shared" si="3"/>
        <v>0.20634920634920634</v>
      </c>
    </row>
    <row r="41" spans="1:14" ht="14.25" x14ac:dyDescent="0.15">
      <c r="A41" s="10">
        <v>2018011008</v>
      </c>
      <c r="B41" s="11" t="s">
        <v>58</v>
      </c>
      <c r="C41" s="12">
        <v>2018</v>
      </c>
      <c r="D41" s="13" t="s">
        <v>14</v>
      </c>
      <c r="E41" s="14">
        <v>8.64</v>
      </c>
      <c r="F41" s="15">
        <v>72.239999999999995</v>
      </c>
      <c r="G41" s="16">
        <v>4.0999999999999996</v>
      </c>
      <c r="H41" s="17">
        <f>E41+F41+G41</f>
        <v>84.97999999999999</v>
      </c>
      <c r="I41" s="22">
        <v>8</v>
      </c>
      <c r="J41" s="22">
        <v>32</v>
      </c>
      <c r="K41" s="23">
        <f>I41/J41</f>
        <v>0.25</v>
      </c>
      <c r="L41" s="11">
        <v>40</v>
      </c>
      <c r="M41" s="24">
        <v>189</v>
      </c>
      <c r="N41" s="25">
        <f t="shared" si="3"/>
        <v>0.21164021164021163</v>
      </c>
    </row>
    <row r="42" spans="1:14" ht="14.25" x14ac:dyDescent="0.15">
      <c r="A42" s="10">
        <v>2018010912</v>
      </c>
      <c r="B42" s="11" t="s">
        <v>59</v>
      </c>
      <c r="C42" s="12">
        <v>2018</v>
      </c>
      <c r="D42" s="13" t="s">
        <v>18</v>
      </c>
      <c r="E42" s="14">
        <v>8.1999999999999993</v>
      </c>
      <c r="F42" s="15">
        <v>72.45</v>
      </c>
      <c r="G42" s="16">
        <v>4.1999999999999904</v>
      </c>
      <c r="H42" s="17">
        <v>84.85</v>
      </c>
      <c r="I42" s="22">
        <v>5</v>
      </c>
      <c r="J42" s="22">
        <v>32</v>
      </c>
      <c r="K42" s="23">
        <f>I42/J42</f>
        <v>0.15625</v>
      </c>
      <c r="L42" s="11">
        <v>41</v>
      </c>
      <c r="M42" s="24">
        <v>189</v>
      </c>
      <c r="N42" s="25">
        <f t="shared" si="3"/>
        <v>0.21693121693121692</v>
      </c>
    </row>
    <row r="43" spans="1:14" ht="14.25" x14ac:dyDescent="0.15">
      <c r="A43" s="10">
        <v>2018011048</v>
      </c>
      <c r="B43" s="11" t="s">
        <v>60</v>
      </c>
      <c r="C43" s="12">
        <v>2018</v>
      </c>
      <c r="D43" s="13" t="s">
        <v>31</v>
      </c>
      <c r="E43" s="14">
        <v>8.0500000000000007</v>
      </c>
      <c r="F43" s="15">
        <v>71.430000000000007</v>
      </c>
      <c r="G43" s="16">
        <v>5.3</v>
      </c>
      <c r="H43" s="17">
        <v>84.78</v>
      </c>
      <c r="I43" s="22">
        <v>6</v>
      </c>
      <c r="J43" s="22">
        <v>29</v>
      </c>
      <c r="K43" s="23">
        <v>0.20689655172413801</v>
      </c>
      <c r="L43" s="11">
        <v>42</v>
      </c>
      <c r="M43" s="24">
        <v>189</v>
      </c>
      <c r="N43" s="25">
        <f t="shared" si="3"/>
        <v>0.22222222222222221</v>
      </c>
    </row>
    <row r="44" spans="1:14" ht="14.25" x14ac:dyDescent="0.15">
      <c r="A44" s="10">
        <v>2018010946</v>
      </c>
      <c r="B44" s="11" t="s">
        <v>61</v>
      </c>
      <c r="C44" s="12">
        <v>2018</v>
      </c>
      <c r="D44" s="13" t="s">
        <v>24</v>
      </c>
      <c r="E44" s="14">
        <v>8.68</v>
      </c>
      <c r="F44" s="15">
        <v>71.290000000000006</v>
      </c>
      <c r="G44" s="16">
        <v>4.8</v>
      </c>
      <c r="H44" s="17">
        <v>84.77</v>
      </c>
      <c r="I44" s="22">
        <v>8</v>
      </c>
      <c r="J44" s="22">
        <v>32</v>
      </c>
      <c r="K44" s="23">
        <f>I:I/J:J</f>
        <v>0.25</v>
      </c>
      <c r="L44" s="11">
        <v>43</v>
      </c>
      <c r="M44" s="24">
        <v>189</v>
      </c>
      <c r="N44" s="25">
        <f t="shared" si="3"/>
        <v>0.2275132275132275</v>
      </c>
    </row>
    <row r="45" spans="1:14" ht="14.25" x14ac:dyDescent="0.15">
      <c r="A45" s="10">
        <v>2018011060</v>
      </c>
      <c r="B45" s="11" t="s">
        <v>62</v>
      </c>
      <c r="C45" s="12">
        <v>2018</v>
      </c>
      <c r="D45" s="13" t="s">
        <v>21</v>
      </c>
      <c r="E45" s="14">
        <v>9.0500000000000007</v>
      </c>
      <c r="F45" s="15">
        <v>71.489999999999995</v>
      </c>
      <c r="G45" s="16">
        <v>4.2</v>
      </c>
      <c r="H45" s="17">
        <v>84.74</v>
      </c>
      <c r="I45" s="22">
        <v>7</v>
      </c>
      <c r="J45" s="22">
        <v>32</v>
      </c>
      <c r="K45" s="23">
        <f>IFERROR(I45/J45,"")</f>
        <v>0.21875</v>
      </c>
      <c r="L45" s="11">
        <v>44</v>
      </c>
      <c r="M45" s="24">
        <v>189</v>
      </c>
      <c r="N45" s="25">
        <f t="shared" si="3"/>
        <v>0.23280423280423279</v>
      </c>
    </row>
    <row r="46" spans="1:14" ht="14.25" x14ac:dyDescent="0.15">
      <c r="A46" s="10">
        <v>2018011037</v>
      </c>
      <c r="B46" s="11" t="s">
        <v>63</v>
      </c>
      <c r="C46" s="12">
        <v>2018</v>
      </c>
      <c r="D46" s="13" t="s">
        <v>31</v>
      </c>
      <c r="E46" s="14">
        <v>9.34</v>
      </c>
      <c r="F46" s="15">
        <v>71.459999999999994</v>
      </c>
      <c r="G46" s="16">
        <v>4.13</v>
      </c>
      <c r="H46" s="17">
        <v>84.73</v>
      </c>
      <c r="I46" s="22">
        <v>7</v>
      </c>
      <c r="J46" s="22">
        <v>29</v>
      </c>
      <c r="K46" s="23">
        <f>I46/J46</f>
        <v>0.2413793103448276</v>
      </c>
      <c r="L46" s="11">
        <v>45</v>
      </c>
      <c r="M46" s="24">
        <v>189</v>
      </c>
      <c r="N46" s="25">
        <f t="shared" si="3"/>
        <v>0.23809523809523808</v>
      </c>
    </row>
    <row r="47" spans="1:14" ht="14.25" x14ac:dyDescent="0.15">
      <c r="A47" s="10">
        <v>2018011038</v>
      </c>
      <c r="B47" s="11" t="s">
        <v>64</v>
      </c>
      <c r="C47" s="12">
        <v>2018</v>
      </c>
      <c r="D47" s="13" t="s">
        <v>31</v>
      </c>
      <c r="E47" s="14">
        <v>8</v>
      </c>
      <c r="F47" s="15">
        <v>71.05</v>
      </c>
      <c r="G47" s="16">
        <v>5.56</v>
      </c>
      <c r="H47" s="17">
        <v>84.61</v>
      </c>
      <c r="I47" s="22">
        <v>8</v>
      </c>
      <c r="J47" s="22">
        <v>29</v>
      </c>
      <c r="K47" s="23">
        <f>I47/J47</f>
        <v>0.27586206896551724</v>
      </c>
      <c r="L47" s="11">
        <v>46</v>
      </c>
      <c r="M47" s="24">
        <v>189</v>
      </c>
      <c r="N47" s="25">
        <f t="shared" si="3"/>
        <v>0.24338624338624337</v>
      </c>
    </row>
    <row r="48" spans="1:14" ht="14.25" x14ac:dyDescent="0.15">
      <c r="A48" s="10">
        <v>2018011051</v>
      </c>
      <c r="B48" s="11" t="s">
        <v>65</v>
      </c>
      <c r="C48" s="12">
        <v>2018</v>
      </c>
      <c r="D48" s="13" t="s">
        <v>31</v>
      </c>
      <c r="E48" s="14">
        <v>8.14</v>
      </c>
      <c r="F48" s="15">
        <v>71.58</v>
      </c>
      <c r="G48" s="16">
        <v>4.8</v>
      </c>
      <c r="H48" s="17">
        <v>84.52</v>
      </c>
      <c r="I48" s="22">
        <v>9</v>
      </c>
      <c r="J48" s="22">
        <v>29</v>
      </c>
      <c r="K48" s="23">
        <v>0.31034482758620702</v>
      </c>
      <c r="L48" s="11">
        <v>47</v>
      </c>
      <c r="M48" s="24">
        <v>189</v>
      </c>
      <c r="N48" s="25">
        <f t="shared" si="3"/>
        <v>0.24867724867724866</v>
      </c>
    </row>
    <row r="49" spans="1:14" ht="14.25" x14ac:dyDescent="0.15">
      <c r="A49" s="10">
        <v>2018011049</v>
      </c>
      <c r="B49" s="11" t="s">
        <v>66</v>
      </c>
      <c r="C49" s="12">
        <v>2018</v>
      </c>
      <c r="D49" s="13" t="s">
        <v>31</v>
      </c>
      <c r="E49" s="14">
        <v>8.5</v>
      </c>
      <c r="F49" s="15">
        <v>71.53</v>
      </c>
      <c r="G49" s="16">
        <v>4.8</v>
      </c>
      <c r="H49" s="17">
        <v>84.43</v>
      </c>
      <c r="I49" s="22">
        <v>10</v>
      </c>
      <c r="J49" s="22">
        <v>29</v>
      </c>
      <c r="K49" s="23">
        <v>0.34482758620689702</v>
      </c>
      <c r="L49" s="11">
        <v>48</v>
      </c>
      <c r="M49" s="24">
        <v>189</v>
      </c>
      <c r="N49" s="25">
        <f t="shared" si="3"/>
        <v>0.25396825396825395</v>
      </c>
    </row>
    <row r="50" spans="1:14" ht="14.25" x14ac:dyDescent="0.15">
      <c r="A50" s="10">
        <v>2018010921</v>
      </c>
      <c r="B50" s="11" t="s">
        <v>67</v>
      </c>
      <c r="C50" s="12">
        <v>2018</v>
      </c>
      <c r="D50" s="13" t="s">
        <v>18</v>
      </c>
      <c r="E50" s="14">
        <v>8.3000000000000007</v>
      </c>
      <c r="F50" s="15">
        <v>70.55</v>
      </c>
      <c r="G50" s="16">
        <v>5.5</v>
      </c>
      <c r="H50" s="17">
        <v>84.35</v>
      </c>
      <c r="I50" s="22">
        <v>6</v>
      </c>
      <c r="J50" s="22">
        <v>32</v>
      </c>
      <c r="K50" s="23">
        <f>I50/J50</f>
        <v>0.1875</v>
      </c>
      <c r="L50" s="11">
        <v>49</v>
      </c>
      <c r="M50" s="24">
        <v>189</v>
      </c>
      <c r="N50" s="25">
        <f t="shared" si="3"/>
        <v>0.25925925925925924</v>
      </c>
    </row>
    <row r="51" spans="1:14" ht="14.25" x14ac:dyDescent="0.15">
      <c r="A51" s="10">
        <v>2018010939</v>
      </c>
      <c r="B51" s="11" t="s">
        <v>68</v>
      </c>
      <c r="C51" s="12">
        <v>2018</v>
      </c>
      <c r="D51" s="13" t="s">
        <v>24</v>
      </c>
      <c r="E51" s="14">
        <v>8.19</v>
      </c>
      <c r="F51" s="15">
        <v>72.69</v>
      </c>
      <c r="G51" s="16">
        <v>3.44</v>
      </c>
      <c r="H51" s="17">
        <v>84.32</v>
      </c>
      <c r="I51" s="22">
        <v>9</v>
      </c>
      <c r="J51" s="22">
        <v>32</v>
      </c>
      <c r="K51" s="23">
        <f>I:I/J:J</f>
        <v>0.28125</v>
      </c>
      <c r="L51" s="11">
        <v>50</v>
      </c>
      <c r="M51" s="24">
        <v>189</v>
      </c>
      <c r="N51" s="25">
        <f t="shared" si="3"/>
        <v>0.26455026455026454</v>
      </c>
    </row>
    <row r="52" spans="1:14" ht="14.25" x14ac:dyDescent="0.15">
      <c r="A52" s="10">
        <v>2018010959</v>
      </c>
      <c r="B52" s="11" t="s">
        <v>69</v>
      </c>
      <c r="C52" s="12">
        <v>2018</v>
      </c>
      <c r="D52" s="13" t="s">
        <v>24</v>
      </c>
      <c r="E52" s="14">
        <v>7.8</v>
      </c>
      <c r="F52" s="15">
        <v>72.400000000000006</v>
      </c>
      <c r="G52" s="16">
        <v>4.0999999999999996</v>
      </c>
      <c r="H52" s="17">
        <v>84.3</v>
      </c>
      <c r="I52" s="22">
        <v>10</v>
      </c>
      <c r="J52" s="22">
        <v>32</v>
      </c>
      <c r="K52" s="23">
        <f>I:I/J:J</f>
        <v>0.3125</v>
      </c>
      <c r="L52" s="11">
        <v>51</v>
      </c>
      <c r="M52" s="24">
        <v>189</v>
      </c>
      <c r="N52" s="25">
        <f t="shared" si="3"/>
        <v>0.26984126984126983</v>
      </c>
    </row>
    <row r="53" spans="1:14" ht="14.25" x14ac:dyDescent="0.15">
      <c r="A53" s="10">
        <v>2018010954</v>
      </c>
      <c r="B53" s="11" t="s">
        <v>70</v>
      </c>
      <c r="C53" s="12">
        <v>2018</v>
      </c>
      <c r="D53" s="13" t="s">
        <v>24</v>
      </c>
      <c r="E53" s="14">
        <v>8.67</v>
      </c>
      <c r="F53" s="15">
        <v>70.5</v>
      </c>
      <c r="G53" s="16">
        <v>4.5</v>
      </c>
      <c r="H53" s="17">
        <v>84.08</v>
      </c>
      <c r="I53" s="22">
        <v>11</v>
      </c>
      <c r="J53" s="22">
        <v>32</v>
      </c>
      <c r="K53" s="23">
        <f>I:I/J:J</f>
        <v>0.34375</v>
      </c>
      <c r="L53" s="11">
        <v>52</v>
      </c>
      <c r="M53" s="24">
        <v>189</v>
      </c>
      <c r="N53" s="25">
        <f t="shared" si="3"/>
        <v>0.27513227513227512</v>
      </c>
    </row>
    <row r="54" spans="1:14" ht="14.25" x14ac:dyDescent="0.15">
      <c r="A54" s="10">
        <v>2018010987</v>
      </c>
      <c r="B54" s="11" t="s">
        <v>71</v>
      </c>
      <c r="C54" s="12">
        <v>2018</v>
      </c>
      <c r="D54" s="13" t="s">
        <v>16</v>
      </c>
      <c r="E54" s="14">
        <v>9.15</v>
      </c>
      <c r="F54" s="15">
        <v>70.37</v>
      </c>
      <c r="G54" s="16">
        <v>4.4000000000000004</v>
      </c>
      <c r="H54" s="17">
        <v>83.92</v>
      </c>
      <c r="I54" s="22">
        <v>11</v>
      </c>
      <c r="J54" s="22">
        <v>32</v>
      </c>
      <c r="K54" s="23">
        <f>I54/J54</f>
        <v>0.34375</v>
      </c>
      <c r="L54" s="11">
        <v>53</v>
      </c>
      <c r="M54" s="24">
        <v>189</v>
      </c>
      <c r="N54" s="25">
        <f t="shared" si="3"/>
        <v>0.28042328042328041</v>
      </c>
    </row>
    <row r="55" spans="1:14" ht="14.25" x14ac:dyDescent="0.15">
      <c r="A55" s="10">
        <v>2018011070</v>
      </c>
      <c r="B55" s="11" t="s">
        <v>72</v>
      </c>
      <c r="C55" s="12">
        <v>2018</v>
      </c>
      <c r="D55" s="13" t="s">
        <v>21</v>
      </c>
      <c r="E55" s="14">
        <v>8.5399999999999991</v>
      </c>
      <c r="F55" s="15">
        <v>71.12</v>
      </c>
      <c r="G55" s="16">
        <v>4.2</v>
      </c>
      <c r="H55" s="17">
        <v>83.86</v>
      </c>
      <c r="I55" s="22">
        <v>8</v>
      </c>
      <c r="J55" s="22">
        <v>32</v>
      </c>
      <c r="K55" s="23">
        <f>IFERROR(I55/J55,"")</f>
        <v>0.25</v>
      </c>
      <c r="L55" s="11">
        <v>54</v>
      </c>
      <c r="M55" s="24">
        <v>189</v>
      </c>
      <c r="N55" s="25">
        <f t="shared" si="3"/>
        <v>0.2857142857142857</v>
      </c>
    </row>
    <row r="56" spans="1:14" ht="14.25" x14ac:dyDescent="0.15">
      <c r="A56" s="10">
        <v>2018011001</v>
      </c>
      <c r="B56" s="11" t="s">
        <v>73</v>
      </c>
      <c r="C56" s="12">
        <v>2018</v>
      </c>
      <c r="D56" s="13" t="s">
        <v>14</v>
      </c>
      <c r="E56" s="14">
        <v>8.61</v>
      </c>
      <c r="F56" s="15">
        <v>67.94</v>
      </c>
      <c r="G56" s="16">
        <v>7.18</v>
      </c>
      <c r="H56" s="17">
        <f>E56+F56+G56</f>
        <v>83.72999999999999</v>
      </c>
      <c r="I56" s="22">
        <v>9</v>
      </c>
      <c r="J56" s="22">
        <v>32</v>
      </c>
      <c r="K56" s="23">
        <f>IFERROR(I56/J56,"")</f>
        <v>0.28125</v>
      </c>
      <c r="L56" s="11">
        <v>55</v>
      </c>
      <c r="M56" s="24">
        <v>189</v>
      </c>
      <c r="N56" s="25">
        <f t="shared" si="3"/>
        <v>0.29100529100529099</v>
      </c>
    </row>
    <row r="57" spans="1:14" ht="14.25" x14ac:dyDescent="0.15">
      <c r="A57" s="10">
        <v>2018010924</v>
      </c>
      <c r="B57" s="11" t="s">
        <v>74</v>
      </c>
      <c r="C57" s="12">
        <v>2018</v>
      </c>
      <c r="D57" s="13" t="s">
        <v>18</v>
      </c>
      <c r="E57" s="14">
        <v>8.8000000000000007</v>
      </c>
      <c r="F57" s="15">
        <v>68.8</v>
      </c>
      <c r="G57" s="16">
        <v>5.7</v>
      </c>
      <c r="H57" s="17">
        <v>83.3</v>
      </c>
      <c r="I57" s="22">
        <v>7</v>
      </c>
      <c r="J57" s="22">
        <v>32</v>
      </c>
      <c r="K57" s="23">
        <f>I57/J57</f>
        <v>0.21875</v>
      </c>
      <c r="L57" s="11">
        <v>56</v>
      </c>
      <c r="M57" s="24">
        <v>189</v>
      </c>
      <c r="N57" s="25">
        <f t="shared" si="3"/>
        <v>0.29629629629629628</v>
      </c>
    </row>
    <row r="58" spans="1:14" ht="14.25" x14ac:dyDescent="0.15">
      <c r="A58" s="10">
        <v>2018010920</v>
      </c>
      <c r="B58" s="11" t="s">
        <v>75</v>
      </c>
      <c r="C58" s="12">
        <v>2018</v>
      </c>
      <c r="D58" s="13" t="s">
        <v>18</v>
      </c>
      <c r="E58" s="14">
        <v>8.59</v>
      </c>
      <c r="F58" s="15">
        <v>70.02</v>
      </c>
      <c r="G58" s="16">
        <v>4.6700000000000097</v>
      </c>
      <c r="H58" s="17">
        <v>83.28</v>
      </c>
      <c r="I58" s="22">
        <v>8</v>
      </c>
      <c r="J58" s="22">
        <v>32</v>
      </c>
      <c r="K58" s="23">
        <f>I58/J58</f>
        <v>0.25</v>
      </c>
      <c r="L58" s="11">
        <v>57</v>
      </c>
      <c r="M58" s="24">
        <v>189</v>
      </c>
      <c r="N58" s="25">
        <f t="shared" si="3"/>
        <v>0.30158730158730157</v>
      </c>
    </row>
    <row r="59" spans="1:14" ht="14.25" x14ac:dyDescent="0.15">
      <c r="A59" s="10">
        <v>2018011071</v>
      </c>
      <c r="B59" s="11" t="s">
        <v>76</v>
      </c>
      <c r="C59" s="12">
        <v>2018</v>
      </c>
      <c r="D59" s="13" t="s">
        <v>21</v>
      </c>
      <c r="E59" s="14">
        <v>10</v>
      </c>
      <c r="F59" s="15">
        <v>68.41</v>
      </c>
      <c r="G59" s="16">
        <v>4.4000000000000004</v>
      </c>
      <c r="H59" s="17">
        <v>82.81</v>
      </c>
      <c r="I59" s="22">
        <v>9</v>
      </c>
      <c r="J59" s="22">
        <v>32</v>
      </c>
      <c r="K59" s="23">
        <f>IFERROR(I59/J59,"")</f>
        <v>0.28125</v>
      </c>
      <c r="L59" s="11">
        <v>58</v>
      </c>
      <c r="M59" s="24">
        <v>189</v>
      </c>
      <c r="N59" s="25">
        <f t="shared" si="3"/>
        <v>0.30687830687830686</v>
      </c>
    </row>
    <row r="60" spans="1:14" ht="14.25" x14ac:dyDescent="0.15">
      <c r="A60" s="10">
        <v>2018011059</v>
      </c>
      <c r="B60" s="11" t="s">
        <v>77</v>
      </c>
      <c r="C60" s="12">
        <v>2018</v>
      </c>
      <c r="D60" s="13" t="s">
        <v>21</v>
      </c>
      <c r="E60" s="14">
        <v>8.8800000000000008</v>
      </c>
      <c r="F60" s="15">
        <v>69.34</v>
      </c>
      <c r="G60" s="16">
        <v>4.4000000000000004</v>
      </c>
      <c r="H60" s="17">
        <v>82.62</v>
      </c>
      <c r="I60" s="22">
        <v>10</v>
      </c>
      <c r="J60" s="22">
        <v>32</v>
      </c>
      <c r="K60" s="23">
        <f>IFERROR(I60/J60,"")</f>
        <v>0.3125</v>
      </c>
      <c r="L60" s="11">
        <v>59</v>
      </c>
      <c r="M60" s="24">
        <v>189</v>
      </c>
      <c r="N60" s="25">
        <f t="shared" si="3"/>
        <v>0.31216931216931215</v>
      </c>
    </row>
    <row r="61" spans="1:14" ht="14.25" x14ac:dyDescent="0.15">
      <c r="A61" s="10">
        <v>2018010967</v>
      </c>
      <c r="B61" s="11" t="s">
        <v>78</v>
      </c>
      <c r="C61" s="12">
        <v>2018</v>
      </c>
      <c r="D61" s="13" t="s">
        <v>16</v>
      </c>
      <c r="E61" s="14">
        <v>8.77</v>
      </c>
      <c r="F61" s="15">
        <v>69.55</v>
      </c>
      <c r="G61" s="16">
        <v>4.0999999999999996</v>
      </c>
      <c r="H61" s="17">
        <v>82.42</v>
      </c>
      <c r="I61" s="22">
        <v>12</v>
      </c>
      <c r="J61" s="22">
        <v>32</v>
      </c>
      <c r="K61" s="23">
        <f t="shared" ref="K61:K73" si="4">I61/J61</f>
        <v>0.375</v>
      </c>
      <c r="L61" s="11">
        <v>60</v>
      </c>
      <c r="M61" s="24">
        <v>189</v>
      </c>
      <c r="N61" s="25">
        <f t="shared" si="3"/>
        <v>0.31746031746031744</v>
      </c>
    </row>
    <row r="62" spans="1:14" ht="14.25" x14ac:dyDescent="0.15">
      <c r="A62" s="10">
        <v>2018010911</v>
      </c>
      <c r="B62" s="11" t="s">
        <v>79</v>
      </c>
      <c r="C62" s="12">
        <v>2018</v>
      </c>
      <c r="D62" s="13" t="s">
        <v>18</v>
      </c>
      <c r="E62" s="14">
        <v>7.98</v>
      </c>
      <c r="F62" s="15">
        <v>70.11</v>
      </c>
      <c r="G62" s="16">
        <v>4.3</v>
      </c>
      <c r="H62" s="17">
        <v>82.39</v>
      </c>
      <c r="I62" s="22">
        <v>9</v>
      </c>
      <c r="J62" s="22">
        <v>32</v>
      </c>
      <c r="K62" s="23">
        <f t="shared" si="4"/>
        <v>0.28125</v>
      </c>
      <c r="L62" s="11">
        <v>61</v>
      </c>
      <c r="M62" s="24">
        <v>189</v>
      </c>
      <c r="N62" s="25">
        <f t="shared" si="3"/>
        <v>0.32275132275132273</v>
      </c>
    </row>
    <row r="63" spans="1:14" ht="14.25" x14ac:dyDescent="0.15">
      <c r="A63" s="10">
        <v>2018011020</v>
      </c>
      <c r="B63" s="11" t="s">
        <v>80</v>
      </c>
      <c r="C63" s="12">
        <v>2018</v>
      </c>
      <c r="D63" s="13" t="s">
        <v>14</v>
      </c>
      <c r="E63" s="14">
        <v>8.35</v>
      </c>
      <c r="F63" s="15">
        <v>69.5</v>
      </c>
      <c r="G63" s="16">
        <v>4.4000000000000004</v>
      </c>
      <c r="H63" s="17">
        <f>E63+F63+G63</f>
        <v>82.25</v>
      </c>
      <c r="I63" s="22">
        <v>10</v>
      </c>
      <c r="J63" s="22">
        <v>32</v>
      </c>
      <c r="K63" s="23">
        <f t="shared" si="4"/>
        <v>0.3125</v>
      </c>
      <c r="L63" s="11">
        <v>62</v>
      </c>
      <c r="M63" s="24">
        <v>189</v>
      </c>
      <c r="N63" s="25">
        <f t="shared" si="3"/>
        <v>0.32804232804232802</v>
      </c>
    </row>
    <row r="64" spans="1:14" ht="14.25" x14ac:dyDescent="0.15">
      <c r="A64" s="10">
        <v>2018010984</v>
      </c>
      <c r="B64" s="11" t="s">
        <v>81</v>
      </c>
      <c r="C64" s="12">
        <v>2018</v>
      </c>
      <c r="D64" s="13" t="s">
        <v>16</v>
      </c>
      <c r="E64" s="14">
        <v>9.5500000000000007</v>
      </c>
      <c r="F64" s="15">
        <v>68.36</v>
      </c>
      <c r="G64" s="16">
        <v>4.3</v>
      </c>
      <c r="H64" s="17">
        <v>82.21</v>
      </c>
      <c r="I64" s="22">
        <v>13</v>
      </c>
      <c r="J64" s="22">
        <v>32</v>
      </c>
      <c r="K64" s="23">
        <f t="shared" si="4"/>
        <v>0.40625</v>
      </c>
      <c r="L64" s="11">
        <v>63</v>
      </c>
      <c r="M64" s="24">
        <v>189</v>
      </c>
      <c r="N64" s="25">
        <f t="shared" si="3"/>
        <v>0.33333333333333331</v>
      </c>
    </row>
    <row r="65" spans="1:14" ht="14.25" x14ac:dyDescent="0.15">
      <c r="A65" s="10">
        <v>2018010905</v>
      </c>
      <c r="B65" s="11" t="s">
        <v>82</v>
      </c>
      <c r="C65" s="12">
        <v>2018</v>
      </c>
      <c r="D65" s="13" t="s">
        <v>18</v>
      </c>
      <c r="E65" s="14">
        <v>8.89</v>
      </c>
      <c r="F65" s="15">
        <v>68.099999999999994</v>
      </c>
      <c r="G65" s="16">
        <v>5.0700000000000101</v>
      </c>
      <c r="H65" s="17">
        <v>82.06</v>
      </c>
      <c r="I65" s="22">
        <v>10</v>
      </c>
      <c r="J65" s="22">
        <v>32</v>
      </c>
      <c r="K65" s="23">
        <f t="shared" si="4"/>
        <v>0.3125</v>
      </c>
      <c r="L65" s="11">
        <v>64</v>
      </c>
      <c r="M65" s="24">
        <v>189</v>
      </c>
      <c r="N65" s="25">
        <f t="shared" si="3"/>
        <v>0.33862433862433861</v>
      </c>
    </row>
    <row r="66" spans="1:14" ht="14.25" x14ac:dyDescent="0.15">
      <c r="A66" s="10">
        <v>2018011011</v>
      </c>
      <c r="B66" s="11" t="s">
        <v>83</v>
      </c>
      <c r="C66" s="12">
        <v>2018</v>
      </c>
      <c r="D66" s="13" t="s">
        <v>14</v>
      </c>
      <c r="E66" s="14">
        <v>8.4</v>
      </c>
      <c r="F66" s="15">
        <v>69.36</v>
      </c>
      <c r="G66" s="16">
        <v>4.3</v>
      </c>
      <c r="H66" s="17">
        <f>E66+F66+G66</f>
        <v>82.06</v>
      </c>
      <c r="I66" s="22">
        <v>11</v>
      </c>
      <c r="J66" s="22">
        <v>32</v>
      </c>
      <c r="K66" s="23">
        <f t="shared" si="4"/>
        <v>0.34375</v>
      </c>
      <c r="L66" s="11">
        <v>65</v>
      </c>
      <c r="M66" s="24">
        <v>189</v>
      </c>
      <c r="N66" s="25">
        <f t="shared" si="3"/>
        <v>0.3439153439153439</v>
      </c>
    </row>
    <row r="67" spans="1:14" ht="14.25" x14ac:dyDescent="0.15">
      <c r="A67" s="10">
        <v>2018011000</v>
      </c>
      <c r="B67" s="11" t="s">
        <v>84</v>
      </c>
      <c r="C67" s="12">
        <v>2018</v>
      </c>
      <c r="D67" s="13" t="s">
        <v>14</v>
      </c>
      <c r="E67" s="14">
        <v>8</v>
      </c>
      <c r="F67" s="15">
        <v>69.47</v>
      </c>
      <c r="G67" s="16">
        <v>4.59</v>
      </c>
      <c r="H67" s="17">
        <f>E67+F67+G67</f>
        <v>82.06</v>
      </c>
      <c r="I67" s="22">
        <v>11</v>
      </c>
      <c r="J67" s="22">
        <v>32</v>
      </c>
      <c r="K67" s="23">
        <f t="shared" si="4"/>
        <v>0.34375</v>
      </c>
      <c r="L67" s="11">
        <v>66</v>
      </c>
      <c r="M67" s="24">
        <v>189</v>
      </c>
      <c r="N67" s="25">
        <f t="shared" si="3"/>
        <v>0.34920634920634919</v>
      </c>
    </row>
    <row r="68" spans="1:14" ht="14.25" x14ac:dyDescent="0.15">
      <c r="A68" s="10">
        <v>2018010949</v>
      </c>
      <c r="B68" s="11" t="s">
        <v>85</v>
      </c>
      <c r="C68" s="12">
        <v>2018</v>
      </c>
      <c r="D68" s="13" t="s">
        <v>24</v>
      </c>
      <c r="E68" s="14">
        <v>8</v>
      </c>
      <c r="F68" s="15">
        <v>69.819999999999993</v>
      </c>
      <c r="G68" s="16">
        <v>4.2</v>
      </c>
      <c r="H68" s="17">
        <v>82.02</v>
      </c>
      <c r="I68" s="22">
        <v>12</v>
      </c>
      <c r="J68" s="22">
        <v>32</v>
      </c>
      <c r="K68" s="23">
        <f t="shared" si="4"/>
        <v>0.375</v>
      </c>
      <c r="L68" s="11">
        <v>67</v>
      </c>
      <c r="M68" s="24">
        <v>189</v>
      </c>
      <c r="N68" s="25">
        <f t="shared" ref="N68:N99" si="5">L68/M68</f>
        <v>0.35449735449735448</v>
      </c>
    </row>
    <row r="69" spans="1:14" ht="14.25" x14ac:dyDescent="0.15">
      <c r="A69" s="10">
        <v>2018010908</v>
      </c>
      <c r="B69" s="11" t="s">
        <v>86</v>
      </c>
      <c r="C69" s="12">
        <v>2018</v>
      </c>
      <c r="D69" s="13" t="s">
        <v>18</v>
      </c>
      <c r="E69" s="14">
        <v>8</v>
      </c>
      <c r="F69" s="15">
        <v>69.28</v>
      </c>
      <c r="G69" s="16">
        <v>4.5999999999999899</v>
      </c>
      <c r="H69" s="17">
        <v>81.88</v>
      </c>
      <c r="I69" s="22">
        <v>11</v>
      </c>
      <c r="J69" s="22">
        <v>32</v>
      </c>
      <c r="K69" s="23">
        <f t="shared" si="4"/>
        <v>0.34375</v>
      </c>
      <c r="L69" s="11">
        <v>68</v>
      </c>
      <c r="M69" s="24">
        <v>189</v>
      </c>
      <c r="N69" s="25">
        <f t="shared" si="5"/>
        <v>0.35978835978835977</v>
      </c>
    </row>
    <row r="70" spans="1:14" ht="14.25" x14ac:dyDescent="0.15">
      <c r="A70" s="10">
        <v>2018010913</v>
      </c>
      <c r="B70" s="11" t="s">
        <v>87</v>
      </c>
      <c r="C70" s="12">
        <v>2018</v>
      </c>
      <c r="D70" s="13" t="s">
        <v>18</v>
      </c>
      <c r="E70" s="14">
        <v>7.99</v>
      </c>
      <c r="F70" s="15">
        <v>69.069999999999993</v>
      </c>
      <c r="G70" s="16">
        <v>4.8000000000000096</v>
      </c>
      <c r="H70" s="17">
        <v>81.86</v>
      </c>
      <c r="I70" s="22">
        <v>12</v>
      </c>
      <c r="J70" s="22">
        <v>32</v>
      </c>
      <c r="K70" s="23">
        <f t="shared" si="4"/>
        <v>0.375</v>
      </c>
      <c r="L70" s="11">
        <v>69</v>
      </c>
      <c r="M70" s="24">
        <v>189</v>
      </c>
      <c r="N70" s="25">
        <f t="shared" si="5"/>
        <v>0.36507936507936506</v>
      </c>
    </row>
    <row r="71" spans="1:14" ht="14.25" x14ac:dyDescent="0.15">
      <c r="A71" s="10">
        <v>2018010917</v>
      </c>
      <c r="B71" s="11" t="s">
        <v>88</v>
      </c>
      <c r="C71" s="12">
        <v>2018</v>
      </c>
      <c r="D71" s="13" t="s">
        <v>18</v>
      </c>
      <c r="E71" s="14">
        <v>8.52</v>
      </c>
      <c r="F71" s="15">
        <v>68.38</v>
      </c>
      <c r="G71" s="16">
        <v>4.8900000000000103</v>
      </c>
      <c r="H71" s="17">
        <v>81.790000000000006</v>
      </c>
      <c r="I71" s="22">
        <v>13</v>
      </c>
      <c r="J71" s="22">
        <v>32</v>
      </c>
      <c r="K71" s="23">
        <f t="shared" si="4"/>
        <v>0.40625</v>
      </c>
      <c r="L71" s="11">
        <v>70</v>
      </c>
      <c r="M71" s="24">
        <v>189</v>
      </c>
      <c r="N71" s="25">
        <f t="shared" si="5"/>
        <v>0.37037037037037035</v>
      </c>
    </row>
    <row r="72" spans="1:14" ht="14.25" x14ac:dyDescent="0.15">
      <c r="A72" s="10">
        <v>2018010932</v>
      </c>
      <c r="B72" s="11" t="s">
        <v>89</v>
      </c>
      <c r="C72" s="12">
        <v>2018</v>
      </c>
      <c r="D72" s="13" t="s">
        <v>24</v>
      </c>
      <c r="E72" s="14">
        <v>9.2899999999999991</v>
      </c>
      <c r="F72" s="15">
        <v>68.13</v>
      </c>
      <c r="G72" s="16">
        <v>4.3</v>
      </c>
      <c r="H72" s="17">
        <v>81.72</v>
      </c>
      <c r="I72" s="22">
        <v>13</v>
      </c>
      <c r="J72" s="22">
        <v>32</v>
      </c>
      <c r="K72" s="23">
        <f t="shared" si="4"/>
        <v>0.40625</v>
      </c>
      <c r="L72" s="11">
        <v>71</v>
      </c>
      <c r="M72" s="24">
        <v>189</v>
      </c>
      <c r="N72" s="25">
        <f t="shared" si="5"/>
        <v>0.37566137566137564</v>
      </c>
    </row>
    <row r="73" spans="1:14" ht="14.25" x14ac:dyDescent="0.15">
      <c r="A73" s="10">
        <v>2018010922</v>
      </c>
      <c r="B73" s="11" t="s">
        <v>90</v>
      </c>
      <c r="C73" s="12">
        <v>2018</v>
      </c>
      <c r="D73" s="13" t="s">
        <v>18</v>
      </c>
      <c r="E73" s="14">
        <v>8.9</v>
      </c>
      <c r="F73" s="15">
        <v>67.86</v>
      </c>
      <c r="G73" s="16">
        <v>4.9000000000000004</v>
      </c>
      <c r="H73" s="17">
        <v>81.66</v>
      </c>
      <c r="I73" s="22">
        <v>14</v>
      </c>
      <c r="J73" s="22">
        <v>32</v>
      </c>
      <c r="K73" s="23">
        <f t="shared" si="4"/>
        <v>0.4375</v>
      </c>
      <c r="L73" s="11">
        <v>72</v>
      </c>
      <c r="M73" s="24">
        <v>189</v>
      </c>
      <c r="N73" s="25">
        <f t="shared" si="5"/>
        <v>0.38095238095238093</v>
      </c>
    </row>
    <row r="74" spans="1:14" ht="14.25" x14ac:dyDescent="0.15">
      <c r="A74" s="10">
        <v>2018011074</v>
      </c>
      <c r="B74" s="11" t="s">
        <v>91</v>
      </c>
      <c r="C74" s="12">
        <v>2018</v>
      </c>
      <c r="D74" s="13" t="s">
        <v>21</v>
      </c>
      <c r="E74" s="14">
        <v>9.5</v>
      </c>
      <c r="F74" s="15">
        <v>67.069999999999993</v>
      </c>
      <c r="G74" s="16">
        <v>5</v>
      </c>
      <c r="H74" s="17">
        <v>81.569999999999993</v>
      </c>
      <c r="I74" s="22">
        <v>11</v>
      </c>
      <c r="J74" s="22">
        <v>32</v>
      </c>
      <c r="K74" s="23">
        <f>IFERROR(I74/J74,"")</f>
        <v>0.34375</v>
      </c>
      <c r="L74" s="11">
        <v>73</v>
      </c>
      <c r="M74" s="24">
        <v>189</v>
      </c>
      <c r="N74" s="25">
        <f t="shared" si="5"/>
        <v>0.38624338624338622</v>
      </c>
    </row>
    <row r="75" spans="1:14" ht="14.25" x14ac:dyDescent="0.15">
      <c r="A75" s="10">
        <v>2017013258</v>
      </c>
      <c r="B75" s="11" t="s">
        <v>92</v>
      </c>
      <c r="C75" s="12">
        <v>2018</v>
      </c>
      <c r="D75" s="13" t="s">
        <v>16</v>
      </c>
      <c r="E75" s="14">
        <v>8.24</v>
      </c>
      <c r="F75" s="15">
        <v>68.8</v>
      </c>
      <c r="G75" s="16">
        <v>4.5</v>
      </c>
      <c r="H75" s="17">
        <v>81.540000000000006</v>
      </c>
      <c r="I75" s="22">
        <v>14</v>
      </c>
      <c r="J75" s="22">
        <v>32</v>
      </c>
      <c r="K75" s="23">
        <f>I75/J75</f>
        <v>0.4375</v>
      </c>
      <c r="L75" s="11">
        <v>74</v>
      </c>
      <c r="M75" s="24">
        <v>189</v>
      </c>
      <c r="N75" s="25">
        <f t="shared" si="5"/>
        <v>0.39153439153439151</v>
      </c>
    </row>
    <row r="76" spans="1:14" ht="14.25" x14ac:dyDescent="0.15">
      <c r="A76" s="10">
        <v>2018011064</v>
      </c>
      <c r="B76" s="11" t="s">
        <v>93</v>
      </c>
      <c r="C76" s="12">
        <v>2018</v>
      </c>
      <c r="D76" s="13" t="s">
        <v>21</v>
      </c>
      <c r="E76" s="14">
        <v>6.9</v>
      </c>
      <c r="F76" s="15">
        <v>70.83</v>
      </c>
      <c r="G76" s="16">
        <v>3.8</v>
      </c>
      <c r="H76" s="17">
        <v>81.53</v>
      </c>
      <c r="I76" s="22">
        <v>12</v>
      </c>
      <c r="J76" s="22">
        <v>32</v>
      </c>
      <c r="K76" s="23">
        <f>IFERROR(I76/J76,"")</f>
        <v>0.375</v>
      </c>
      <c r="L76" s="11">
        <v>75</v>
      </c>
      <c r="M76" s="24">
        <v>189</v>
      </c>
      <c r="N76" s="25">
        <f t="shared" si="5"/>
        <v>0.3968253968253968</v>
      </c>
    </row>
    <row r="77" spans="1:14" ht="14.25" x14ac:dyDescent="0.15">
      <c r="A77" s="10">
        <v>2016011064</v>
      </c>
      <c r="B77" s="11" t="s">
        <v>94</v>
      </c>
      <c r="C77" s="12">
        <v>2018</v>
      </c>
      <c r="D77" s="13" t="s">
        <v>21</v>
      </c>
      <c r="E77" s="14">
        <v>8.3000000000000007</v>
      </c>
      <c r="F77" s="15">
        <v>67.91</v>
      </c>
      <c r="G77" s="16">
        <v>5.2</v>
      </c>
      <c r="H77" s="17">
        <v>81.41</v>
      </c>
      <c r="I77" s="22">
        <v>13</v>
      </c>
      <c r="J77" s="22">
        <v>32</v>
      </c>
      <c r="K77" s="23">
        <f>IFERROR(I77/J77,"")</f>
        <v>0.40625</v>
      </c>
      <c r="L77" s="11">
        <v>76</v>
      </c>
      <c r="M77" s="24">
        <v>189</v>
      </c>
      <c r="N77" s="25">
        <f t="shared" si="5"/>
        <v>0.40211640211640209</v>
      </c>
    </row>
    <row r="78" spans="1:14" ht="14.25" x14ac:dyDescent="0.15">
      <c r="A78" s="10">
        <v>2018011050</v>
      </c>
      <c r="B78" s="11" t="s">
        <v>95</v>
      </c>
      <c r="C78" s="12">
        <v>2018</v>
      </c>
      <c r="D78" s="13" t="s">
        <v>31</v>
      </c>
      <c r="E78" s="14">
        <v>8.65</v>
      </c>
      <c r="F78" s="15">
        <v>68.02</v>
      </c>
      <c r="G78" s="16">
        <v>4.7</v>
      </c>
      <c r="H78" s="17">
        <v>81.37</v>
      </c>
      <c r="I78" s="22">
        <v>11</v>
      </c>
      <c r="J78" s="22">
        <v>29</v>
      </c>
      <c r="K78" s="23">
        <v>0.37931034482758602</v>
      </c>
      <c r="L78" s="11">
        <v>77</v>
      </c>
      <c r="M78" s="24">
        <v>189</v>
      </c>
      <c r="N78" s="25">
        <f t="shared" si="5"/>
        <v>0.40740740740740738</v>
      </c>
    </row>
    <row r="79" spans="1:14" ht="14.25" x14ac:dyDescent="0.15">
      <c r="A79" s="10">
        <v>2018010971</v>
      </c>
      <c r="B79" s="11" t="s">
        <v>96</v>
      </c>
      <c r="C79" s="12">
        <v>2018</v>
      </c>
      <c r="D79" s="13" t="s">
        <v>16</v>
      </c>
      <c r="E79" s="14">
        <v>9.74</v>
      </c>
      <c r="F79" s="15">
        <v>66.88</v>
      </c>
      <c r="G79" s="16">
        <v>4.7</v>
      </c>
      <c r="H79" s="17">
        <v>81.319999999999993</v>
      </c>
      <c r="I79" s="22">
        <v>15</v>
      </c>
      <c r="J79" s="22">
        <v>32</v>
      </c>
      <c r="K79" s="23">
        <f t="shared" ref="K79:K84" si="6">I79/J79</f>
        <v>0.46875</v>
      </c>
      <c r="L79" s="11">
        <v>78</v>
      </c>
      <c r="M79" s="24">
        <v>189</v>
      </c>
      <c r="N79" s="25">
        <f t="shared" si="5"/>
        <v>0.41269841269841268</v>
      </c>
    </row>
    <row r="80" spans="1:14" ht="14.25" x14ac:dyDescent="0.15">
      <c r="A80" s="10">
        <v>2018010955</v>
      </c>
      <c r="B80" s="11" t="s">
        <v>97</v>
      </c>
      <c r="C80" s="12">
        <v>2018</v>
      </c>
      <c r="D80" s="13" t="s">
        <v>24</v>
      </c>
      <c r="E80" s="14">
        <v>8.49</v>
      </c>
      <c r="F80" s="15">
        <v>68.540000000000006</v>
      </c>
      <c r="G80" s="16">
        <v>4.3</v>
      </c>
      <c r="H80" s="17">
        <v>81.3</v>
      </c>
      <c r="I80" s="22">
        <v>14</v>
      </c>
      <c r="J80" s="22">
        <v>32</v>
      </c>
      <c r="K80" s="23">
        <f t="shared" si="6"/>
        <v>0.4375</v>
      </c>
      <c r="L80" s="11">
        <v>79</v>
      </c>
      <c r="M80" s="24">
        <v>189</v>
      </c>
      <c r="N80" s="25">
        <f t="shared" si="5"/>
        <v>0.41798941798941797</v>
      </c>
    </row>
    <row r="81" spans="1:14" ht="14.25" x14ac:dyDescent="0.15">
      <c r="A81" s="10">
        <v>2018010963</v>
      </c>
      <c r="B81" s="11" t="s">
        <v>98</v>
      </c>
      <c r="C81" s="12">
        <v>2018</v>
      </c>
      <c r="D81" s="13" t="s">
        <v>16</v>
      </c>
      <c r="E81" s="14">
        <v>9.15</v>
      </c>
      <c r="F81" s="15">
        <v>67.63</v>
      </c>
      <c r="G81" s="16">
        <v>4.5</v>
      </c>
      <c r="H81" s="17">
        <v>81.28</v>
      </c>
      <c r="I81" s="22">
        <v>16</v>
      </c>
      <c r="J81" s="22">
        <v>32</v>
      </c>
      <c r="K81" s="23">
        <f t="shared" si="6"/>
        <v>0.5</v>
      </c>
      <c r="L81" s="11">
        <v>80</v>
      </c>
      <c r="M81" s="24">
        <v>189</v>
      </c>
      <c r="N81" s="25">
        <f t="shared" si="5"/>
        <v>0.42328042328042326</v>
      </c>
    </row>
    <row r="82" spans="1:14" ht="14.25" x14ac:dyDescent="0.15">
      <c r="A82" s="10">
        <v>2018010363</v>
      </c>
      <c r="B82" s="11" t="s">
        <v>99</v>
      </c>
      <c r="C82" s="12">
        <v>2018</v>
      </c>
      <c r="D82" s="13" t="s">
        <v>16</v>
      </c>
      <c r="E82" s="14">
        <v>8.5399999999999991</v>
      </c>
      <c r="F82" s="15">
        <v>68.03</v>
      </c>
      <c r="G82" s="16">
        <v>4.7</v>
      </c>
      <c r="H82" s="17">
        <v>81.27</v>
      </c>
      <c r="I82" s="22">
        <v>17</v>
      </c>
      <c r="J82" s="22">
        <v>32</v>
      </c>
      <c r="K82" s="23">
        <f t="shared" si="6"/>
        <v>0.53125</v>
      </c>
      <c r="L82" s="11">
        <v>81</v>
      </c>
      <c r="M82" s="24">
        <v>189</v>
      </c>
      <c r="N82" s="25">
        <f t="shared" si="5"/>
        <v>0.42857142857142855</v>
      </c>
    </row>
    <row r="83" spans="1:14" ht="14.25" x14ac:dyDescent="0.15">
      <c r="A83" s="10">
        <v>2018011019</v>
      </c>
      <c r="B83" s="11" t="s">
        <v>100</v>
      </c>
      <c r="C83" s="12">
        <v>2018</v>
      </c>
      <c r="D83" s="13" t="s">
        <v>14</v>
      </c>
      <c r="E83" s="14">
        <v>8.99</v>
      </c>
      <c r="F83" s="15">
        <v>67.63</v>
      </c>
      <c r="G83" s="16">
        <v>4.4000000000000004</v>
      </c>
      <c r="H83" s="17">
        <f>E83+F83+G83</f>
        <v>81.02</v>
      </c>
      <c r="I83" s="22">
        <v>13</v>
      </c>
      <c r="J83" s="22">
        <v>32</v>
      </c>
      <c r="K83" s="23">
        <f t="shared" si="6"/>
        <v>0.40625</v>
      </c>
      <c r="L83" s="11">
        <v>82</v>
      </c>
      <c r="M83" s="24">
        <v>189</v>
      </c>
      <c r="N83" s="25">
        <f t="shared" si="5"/>
        <v>0.43386243386243384</v>
      </c>
    </row>
    <row r="84" spans="1:14" ht="14.25" x14ac:dyDescent="0.15">
      <c r="A84" s="10">
        <v>2018011018</v>
      </c>
      <c r="B84" s="11" t="s">
        <v>101</v>
      </c>
      <c r="C84" s="12">
        <v>2018</v>
      </c>
      <c r="D84" s="13" t="s">
        <v>14</v>
      </c>
      <c r="E84" s="14">
        <v>9.4</v>
      </c>
      <c r="F84" s="15">
        <v>65.5</v>
      </c>
      <c r="G84" s="16">
        <v>6</v>
      </c>
      <c r="H84" s="17">
        <f>E84+F84+G84</f>
        <v>80.900000000000006</v>
      </c>
      <c r="I84" s="22">
        <v>14</v>
      </c>
      <c r="J84" s="22">
        <v>32</v>
      </c>
      <c r="K84" s="23">
        <f t="shared" si="6"/>
        <v>0.4375</v>
      </c>
      <c r="L84" s="11">
        <v>83</v>
      </c>
      <c r="M84" s="24">
        <v>189</v>
      </c>
      <c r="N84" s="25">
        <f t="shared" si="5"/>
        <v>0.43915343915343913</v>
      </c>
    </row>
    <row r="85" spans="1:14" ht="14.25" x14ac:dyDescent="0.15">
      <c r="A85" s="10">
        <v>2018011045</v>
      </c>
      <c r="B85" s="11" t="s">
        <v>102</v>
      </c>
      <c r="C85" s="12">
        <v>2018</v>
      </c>
      <c r="D85" s="13" t="s">
        <v>31</v>
      </c>
      <c r="E85" s="14">
        <v>8.15</v>
      </c>
      <c r="F85" s="15">
        <v>68.31</v>
      </c>
      <c r="G85" s="16">
        <v>4.4000000000000004</v>
      </c>
      <c r="H85" s="17">
        <v>80.86</v>
      </c>
      <c r="I85" s="22">
        <v>12</v>
      </c>
      <c r="J85" s="22">
        <v>29</v>
      </c>
      <c r="K85" s="23">
        <v>0.41379310344827602</v>
      </c>
      <c r="L85" s="11">
        <v>84</v>
      </c>
      <c r="M85" s="24">
        <v>189</v>
      </c>
      <c r="N85" s="25">
        <f t="shared" si="5"/>
        <v>0.44444444444444442</v>
      </c>
    </row>
    <row r="86" spans="1:14" ht="14.25" x14ac:dyDescent="0.15">
      <c r="A86" s="10">
        <v>2018010993</v>
      </c>
      <c r="B86" s="11" t="s">
        <v>103</v>
      </c>
      <c r="C86" s="12">
        <v>2018</v>
      </c>
      <c r="D86" s="13" t="s">
        <v>14</v>
      </c>
      <c r="E86" s="14">
        <v>8.2899999999999991</v>
      </c>
      <c r="F86" s="15">
        <v>68.430000000000007</v>
      </c>
      <c r="G86" s="16">
        <v>4.0999999999999996</v>
      </c>
      <c r="H86" s="17">
        <f>E86+F86+G86</f>
        <v>80.819999999999993</v>
      </c>
      <c r="I86" s="22">
        <v>15</v>
      </c>
      <c r="J86" s="22">
        <v>32</v>
      </c>
      <c r="K86" s="23">
        <f>I86/J86</f>
        <v>0.46875</v>
      </c>
      <c r="L86" s="11">
        <v>85</v>
      </c>
      <c r="M86" s="24">
        <v>189</v>
      </c>
      <c r="N86" s="25">
        <f t="shared" si="5"/>
        <v>0.44973544973544971</v>
      </c>
    </row>
    <row r="87" spans="1:14" ht="14.25" x14ac:dyDescent="0.15">
      <c r="A87" s="10">
        <v>2018010926</v>
      </c>
      <c r="B87" s="11" t="s">
        <v>104</v>
      </c>
      <c r="C87" s="12">
        <v>2018</v>
      </c>
      <c r="D87" s="13" t="s">
        <v>18</v>
      </c>
      <c r="E87" s="14">
        <v>8.3000000000000007</v>
      </c>
      <c r="F87" s="15">
        <v>68.150000000000006</v>
      </c>
      <c r="G87" s="16">
        <v>4.3499999999999899</v>
      </c>
      <c r="H87" s="17">
        <v>80.8</v>
      </c>
      <c r="I87" s="22">
        <v>15</v>
      </c>
      <c r="J87" s="22">
        <v>32</v>
      </c>
      <c r="K87" s="23">
        <f>I87/J87</f>
        <v>0.46875</v>
      </c>
      <c r="L87" s="11">
        <v>86</v>
      </c>
      <c r="M87" s="24">
        <v>189</v>
      </c>
      <c r="N87" s="25">
        <f t="shared" si="5"/>
        <v>0.455026455026455</v>
      </c>
    </row>
    <row r="88" spans="1:14" ht="14.25" x14ac:dyDescent="0.15">
      <c r="A88" s="10">
        <v>2018011908</v>
      </c>
      <c r="B88" s="11" t="s">
        <v>105</v>
      </c>
      <c r="C88" s="12">
        <v>2018</v>
      </c>
      <c r="D88" s="13" t="s">
        <v>21</v>
      </c>
      <c r="E88" s="14">
        <v>7.3</v>
      </c>
      <c r="F88" s="15">
        <v>69.180000000000007</v>
      </c>
      <c r="G88" s="16">
        <v>4.3</v>
      </c>
      <c r="H88" s="17">
        <v>80.78</v>
      </c>
      <c r="I88" s="22">
        <v>14</v>
      </c>
      <c r="J88" s="22">
        <v>32</v>
      </c>
      <c r="K88" s="23">
        <f>IFERROR(I88/J88,"")</f>
        <v>0.4375</v>
      </c>
      <c r="L88" s="11">
        <v>87</v>
      </c>
      <c r="M88" s="24">
        <v>189</v>
      </c>
      <c r="N88" s="25">
        <f t="shared" si="5"/>
        <v>0.46031746031746029</v>
      </c>
    </row>
    <row r="89" spans="1:14" ht="14.25" x14ac:dyDescent="0.15">
      <c r="A89" s="10">
        <v>2018011075</v>
      </c>
      <c r="B89" s="11" t="s">
        <v>106</v>
      </c>
      <c r="C89" s="12">
        <v>2018</v>
      </c>
      <c r="D89" s="13" t="s">
        <v>21</v>
      </c>
      <c r="E89" s="14">
        <v>9.1</v>
      </c>
      <c r="F89" s="15">
        <v>67.2</v>
      </c>
      <c r="G89" s="16">
        <v>4.4000000000000004</v>
      </c>
      <c r="H89" s="17">
        <v>80.7</v>
      </c>
      <c r="I89" s="22">
        <v>15</v>
      </c>
      <c r="J89" s="22">
        <v>32</v>
      </c>
      <c r="K89" s="23">
        <f>IFERROR(I89/J89,"")</f>
        <v>0.46875</v>
      </c>
      <c r="L89" s="11">
        <v>88</v>
      </c>
      <c r="M89" s="24">
        <v>189</v>
      </c>
      <c r="N89" s="25">
        <f t="shared" si="5"/>
        <v>0.46560846560846558</v>
      </c>
    </row>
    <row r="90" spans="1:14" ht="14.25" x14ac:dyDescent="0.15">
      <c r="A90" s="10">
        <v>2018010930</v>
      </c>
      <c r="B90" s="11" t="s">
        <v>107</v>
      </c>
      <c r="C90" s="12">
        <v>2018</v>
      </c>
      <c r="D90" s="13" t="s">
        <v>24</v>
      </c>
      <c r="E90" s="14">
        <v>8.18</v>
      </c>
      <c r="F90" s="15">
        <v>68.239999999999995</v>
      </c>
      <c r="G90" s="16">
        <v>4.0999999999999996</v>
      </c>
      <c r="H90" s="17">
        <v>80.52</v>
      </c>
      <c r="I90" s="22">
        <v>15</v>
      </c>
      <c r="J90" s="22">
        <v>32</v>
      </c>
      <c r="K90" s="23">
        <f>I90/J90</f>
        <v>0.46875</v>
      </c>
      <c r="L90" s="11">
        <v>89</v>
      </c>
      <c r="M90" s="24">
        <v>189</v>
      </c>
      <c r="N90" s="25">
        <f t="shared" si="5"/>
        <v>0.47089947089947087</v>
      </c>
    </row>
    <row r="91" spans="1:14" ht="14.25" x14ac:dyDescent="0.15">
      <c r="A91" s="10">
        <v>2018011040</v>
      </c>
      <c r="B91" s="11" t="s">
        <v>108</v>
      </c>
      <c r="C91" s="12">
        <v>2018</v>
      </c>
      <c r="D91" s="13" t="s">
        <v>31</v>
      </c>
      <c r="E91" s="14">
        <v>7.35</v>
      </c>
      <c r="F91" s="15">
        <v>68.739999999999995</v>
      </c>
      <c r="G91" s="16">
        <v>4.38</v>
      </c>
      <c r="H91" s="17">
        <v>80.47</v>
      </c>
      <c r="I91" s="22">
        <v>13</v>
      </c>
      <c r="J91" s="22">
        <v>29</v>
      </c>
      <c r="K91" s="23">
        <v>0.44827586206896602</v>
      </c>
      <c r="L91" s="11">
        <v>90</v>
      </c>
      <c r="M91" s="24">
        <v>189</v>
      </c>
      <c r="N91" s="25">
        <f t="shared" si="5"/>
        <v>0.47619047619047616</v>
      </c>
    </row>
    <row r="92" spans="1:14" ht="14.25" x14ac:dyDescent="0.15">
      <c r="A92" s="10">
        <v>2018011076</v>
      </c>
      <c r="B92" s="11" t="s">
        <v>109</v>
      </c>
      <c r="C92" s="12">
        <v>2018</v>
      </c>
      <c r="D92" s="13" t="s">
        <v>21</v>
      </c>
      <c r="E92" s="14">
        <v>7.4</v>
      </c>
      <c r="F92" s="15">
        <v>68.739999999999995</v>
      </c>
      <c r="G92" s="16">
        <v>4.3</v>
      </c>
      <c r="H92" s="17">
        <v>80.44</v>
      </c>
      <c r="I92" s="22">
        <v>16</v>
      </c>
      <c r="J92" s="22">
        <v>32</v>
      </c>
      <c r="K92" s="23">
        <f>IFERROR(I92/J92,"")</f>
        <v>0.5</v>
      </c>
      <c r="L92" s="11">
        <v>91</v>
      </c>
      <c r="M92" s="24">
        <v>189</v>
      </c>
      <c r="N92" s="25">
        <f t="shared" si="5"/>
        <v>0.48148148148148145</v>
      </c>
    </row>
    <row r="93" spans="1:14" ht="14.25" x14ac:dyDescent="0.15">
      <c r="A93" s="26">
        <v>2018014256</v>
      </c>
      <c r="B93" s="11" t="s">
        <v>110</v>
      </c>
      <c r="C93" s="12">
        <v>2018</v>
      </c>
      <c r="D93" s="13" t="s">
        <v>16</v>
      </c>
      <c r="E93" s="14">
        <v>8.1999999999999993</v>
      </c>
      <c r="F93" s="15">
        <v>64.5</v>
      </c>
      <c r="G93" s="16">
        <v>7.7</v>
      </c>
      <c r="H93" s="17">
        <v>80.400000000000006</v>
      </c>
      <c r="I93" s="22">
        <v>18</v>
      </c>
      <c r="J93" s="22">
        <v>32</v>
      </c>
      <c r="K93" s="23">
        <f>I93/J93</f>
        <v>0.5625</v>
      </c>
      <c r="L93" s="11">
        <v>92</v>
      </c>
      <c r="M93" s="24">
        <v>189</v>
      </c>
      <c r="N93" s="25">
        <f t="shared" si="5"/>
        <v>0.48677248677248675</v>
      </c>
    </row>
    <row r="94" spans="1:14" ht="14.25" x14ac:dyDescent="0.15">
      <c r="A94" s="10">
        <v>2018010992</v>
      </c>
      <c r="B94" s="11" t="s">
        <v>111</v>
      </c>
      <c r="C94" s="12">
        <v>2018</v>
      </c>
      <c r="D94" s="13" t="s">
        <v>14</v>
      </c>
      <c r="E94" s="14">
        <v>7.8</v>
      </c>
      <c r="F94" s="15">
        <v>68.2</v>
      </c>
      <c r="G94" s="16">
        <v>4.4000000000000004</v>
      </c>
      <c r="H94" s="17">
        <f>E94+F94+G94</f>
        <v>80.400000000000006</v>
      </c>
      <c r="I94" s="22">
        <v>16</v>
      </c>
      <c r="J94" s="22">
        <v>32</v>
      </c>
      <c r="K94" s="23">
        <f>IFERROR(I94/J94,"")</f>
        <v>0.5</v>
      </c>
      <c r="L94" s="11">
        <v>93</v>
      </c>
      <c r="M94" s="24">
        <v>189</v>
      </c>
      <c r="N94" s="25">
        <f t="shared" si="5"/>
        <v>0.49206349206349204</v>
      </c>
    </row>
    <row r="95" spans="1:14" ht="14.25" x14ac:dyDescent="0.15">
      <c r="A95" s="10">
        <v>2018010980</v>
      </c>
      <c r="B95" s="11" t="s">
        <v>112</v>
      </c>
      <c r="C95" s="12">
        <v>2018</v>
      </c>
      <c r="D95" s="13" t="s">
        <v>16</v>
      </c>
      <c r="E95" s="14">
        <v>8.65</v>
      </c>
      <c r="F95" s="15">
        <v>67.16</v>
      </c>
      <c r="G95" s="16">
        <v>4.4000000000000004</v>
      </c>
      <c r="H95" s="17">
        <v>80.209999999999994</v>
      </c>
      <c r="I95" s="22">
        <v>19</v>
      </c>
      <c r="J95" s="22">
        <v>32</v>
      </c>
      <c r="K95" s="23">
        <f t="shared" ref="K95:K109" si="7">I95/J95</f>
        <v>0.59375</v>
      </c>
      <c r="L95" s="11">
        <v>94</v>
      </c>
      <c r="M95" s="24">
        <v>189</v>
      </c>
      <c r="N95" s="25">
        <f t="shared" si="5"/>
        <v>0.49735449735449733</v>
      </c>
    </row>
    <row r="96" spans="1:14" ht="14.25" x14ac:dyDescent="0.15">
      <c r="A96" s="10">
        <v>2018010952</v>
      </c>
      <c r="B96" s="11" t="s">
        <v>113</v>
      </c>
      <c r="C96" s="12">
        <v>2018</v>
      </c>
      <c r="D96" s="13" t="s">
        <v>24</v>
      </c>
      <c r="E96" s="14">
        <v>7.79</v>
      </c>
      <c r="F96" s="15">
        <v>68.27</v>
      </c>
      <c r="G96" s="16">
        <v>4.0999999999999996</v>
      </c>
      <c r="H96" s="17">
        <v>80.16</v>
      </c>
      <c r="I96" s="22">
        <v>16</v>
      </c>
      <c r="J96" s="22">
        <v>32</v>
      </c>
      <c r="K96" s="23">
        <f t="shared" si="7"/>
        <v>0.5</v>
      </c>
      <c r="L96" s="11">
        <v>95</v>
      </c>
      <c r="M96" s="24">
        <v>189</v>
      </c>
      <c r="N96" s="25">
        <f t="shared" si="5"/>
        <v>0.50264550264550267</v>
      </c>
    </row>
    <row r="97" spans="1:14" ht="14.25" x14ac:dyDescent="0.15">
      <c r="A97" s="10">
        <v>2018010979</v>
      </c>
      <c r="B97" s="11" t="s">
        <v>114</v>
      </c>
      <c r="C97" s="12">
        <v>2018</v>
      </c>
      <c r="D97" s="13" t="s">
        <v>16</v>
      </c>
      <c r="E97" s="14">
        <v>8.89</v>
      </c>
      <c r="F97" s="15">
        <v>66.66</v>
      </c>
      <c r="G97" s="16">
        <v>4.5</v>
      </c>
      <c r="H97" s="17">
        <v>80.05</v>
      </c>
      <c r="I97" s="22">
        <v>20</v>
      </c>
      <c r="J97" s="22">
        <v>32</v>
      </c>
      <c r="K97" s="23">
        <f t="shared" si="7"/>
        <v>0.625</v>
      </c>
      <c r="L97" s="11">
        <v>96</v>
      </c>
      <c r="M97" s="24">
        <v>189</v>
      </c>
      <c r="N97" s="25">
        <f t="shared" si="5"/>
        <v>0.50793650793650791</v>
      </c>
    </row>
    <row r="98" spans="1:14" ht="14.25" x14ac:dyDescent="0.15">
      <c r="A98" s="10">
        <v>2018010986</v>
      </c>
      <c r="B98" s="11" t="s">
        <v>115</v>
      </c>
      <c r="C98" s="12">
        <v>2018</v>
      </c>
      <c r="D98" s="13" t="s">
        <v>16</v>
      </c>
      <c r="E98" s="14">
        <v>9.1</v>
      </c>
      <c r="F98" s="15">
        <v>66.150000000000006</v>
      </c>
      <c r="G98" s="16">
        <v>4.5</v>
      </c>
      <c r="H98" s="17">
        <v>79.75</v>
      </c>
      <c r="I98" s="22">
        <v>21</v>
      </c>
      <c r="J98" s="22">
        <v>32</v>
      </c>
      <c r="K98" s="23">
        <f t="shared" si="7"/>
        <v>0.65625</v>
      </c>
      <c r="L98" s="11">
        <v>97</v>
      </c>
      <c r="M98" s="24">
        <v>189</v>
      </c>
      <c r="N98" s="25">
        <f t="shared" si="5"/>
        <v>0.51322751322751325</v>
      </c>
    </row>
    <row r="99" spans="1:14" ht="14.25" x14ac:dyDescent="0.15">
      <c r="A99" s="10">
        <v>2018010957</v>
      </c>
      <c r="B99" s="11" t="s">
        <v>116</v>
      </c>
      <c r="C99" s="12">
        <v>2018</v>
      </c>
      <c r="D99" s="13" t="s">
        <v>24</v>
      </c>
      <c r="E99" s="14">
        <v>7.99</v>
      </c>
      <c r="F99" s="15">
        <v>67.489999999999995</v>
      </c>
      <c r="G99" s="16">
        <v>4.2</v>
      </c>
      <c r="H99" s="17">
        <v>79.680000000000007</v>
      </c>
      <c r="I99" s="22">
        <v>17</v>
      </c>
      <c r="J99" s="22">
        <v>32</v>
      </c>
      <c r="K99" s="23">
        <f t="shared" si="7"/>
        <v>0.53125</v>
      </c>
      <c r="L99" s="11">
        <v>98</v>
      </c>
      <c r="M99" s="24">
        <v>189</v>
      </c>
      <c r="N99" s="25">
        <f t="shared" si="5"/>
        <v>0.51851851851851849</v>
      </c>
    </row>
    <row r="100" spans="1:14" ht="14.25" x14ac:dyDescent="0.15">
      <c r="A100" s="10">
        <v>2018010925</v>
      </c>
      <c r="B100" s="11" t="s">
        <v>117</v>
      </c>
      <c r="C100" s="12">
        <v>2018</v>
      </c>
      <c r="D100" s="13" t="s">
        <v>18</v>
      </c>
      <c r="E100" s="14">
        <v>8</v>
      </c>
      <c r="F100" s="15">
        <v>66.63</v>
      </c>
      <c r="G100" s="16">
        <v>4.9000000000000101</v>
      </c>
      <c r="H100" s="17">
        <v>79.53</v>
      </c>
      <c r="I100" s="22">
        <v>16</v>
      </c>
      <c r="J100" s="22">
        <v>32</v>
      </c>
      <c r="K100" s="23">
        <f t="shared" si="7"/>
        <v>0.5</v>
      </c>
      <c r="L100" s="11">
        <v>99</v>
      </c>
      <c r="M100" s="24">
        <v>189</v>
      </c>
      <c r="N100" s="25">
        <f t="shared" ref="N100:N131" si="8">L100/M100</f>
        <v>0.52380952380952384</v>
      </c>
    </row>
    <row r="101" spans="1:14" ht="14.25" x14ac:dyDescent="0.15">
      <c r="A101" s="10">
        <v>2018011077</v>
      </c>
      <c r="B101" s="11" t="s">
        <v>118</v>
      </c>
      <c r="C101" s="12">
        <v>2018</v>
      </c>
      <c r="D101" s="13" t="s">
        <v>21</v>
      </c>
      <c r="E101" s="14">
        <v>8.34</v>
      </c>
      <c r="F101" s="15">
        <v>66.73</v>
      </c>
      <c r="G101" s="16">
        <v>4.3</v>
      </c>
      <c r="H101" s="17">
        <v>79.37</v>
      </c>
      <c r="I101" s="22">
        <v>17</v>
      </c>
      <c r="J101" s="22">
        <v>32</v>
      </c>
      <c r="K101" s="23">
        <f t="shared" si="7"/>
        <v>0.53125</v>
      </c>
      <c r="L101" s="11">
        <v>100</v>
      </c>
      <c r="M101" s="24">
        <v>189</v>
      </c>
      <c r="N101" s="25">
        <f t="shared" si="8"/>
        <v>0.52910052910052907</v>
      </c>
    </row>
    <row r="102" spans="1:14" ht="14.25" x14ac:dyDescent="0.15">
      <c r="A102" s="10">
        <v>2018010906</v>
      </c>
      <c r="B102" s="11" t="s">
        <v>119</v>
      </c>
      <c r="C102" s="12">
        <v>2018</v>
      </c>
      <c r="D102" s="13" t="s">
        <v>18</v>
      </c>
      <c r="E102" s="14">
        <v>8.6</v>
      </c>
      <c r="F102" s="15">
        <v>65.52</v>
      </c>
      <c r="G102" s="16">
        <v>4.78000000000001</v>
      </c>
      <c r="H102" s="17">
        <v>78.900000000000006</v>
      </c>
      <c r="I102" s="22">
        <v>17</v>
      </c>
      <c r="J102" s="22">
        <v>32</v>
      </c>
      <c r="K102" s="23">
        <f t="shared" si="7"/>
        <v>0.53125</v>
      </c>
      <c r="L102" s="11">
        <v>101</v>
      </c>
      <c r="M102" s="24">
        <v>189</v>
      </c>
      <c r="N102" s="25">
        <f t="shared" si="8"/>
        <v>0.53439153439153442</v>
      </c>
    </row>
    <row r="103" spans="1:14" ht="14.25" x14ac:dyDescent="0.15">
      <c r="A103" s="10">
        <v>2018010969</v>
      </c>
      <c r="B103" s="11" t="s">
        <v>120</v>
      </c>
      <c r="C103" s="12">
        <v>2018</v>
      </c>
      <c r="D103" s="13" t="s">
        <v>16</v>
      </c>
      <c r="E103" s="14">
        <v>8.35</v>
      </c>
      <c r="F103" s="15">
        <v>68.45</v>
      </c>
      <c r="G103" s="16">
        <v>2.1</v>
      </c>
      <c r="H103" s="17">
        <v>78.900000000000006</v>
      </c>
      <c r="I103" s="22">
        <v>22</v>
      </c>
      <c r="J103" s="22">
        <v>32</v>
      </c>
      <c r="K103" s="23">
        <f t="shared" si="7"/>
        <v>0.6875</v>
      </c>
      <c r="L103" s="11">
        <v>102</v>
      </c>
      <c r="M103" s="24">
        <v>189</v>
      </c>
      <c r="N103" s="25">
        <f t="shared" si="8"/>
        <v>0.53968253968253965</v>
      </c>
    </row>
    <row r="104" spans="1:14" ht="14.25" x14ac:dyDescent="0.15">
      <c r="A104" s="10">
        <v>2018011009</v>
      </c>
      <c r="B104" s="11" t="s">
        <v>121</v>
      </c>
      <c r="C104" s="12">
        <v>2018</v>
      </c>
      <c r="D104" s="13" t="s">
        <v>14</v>
      </c>
      <c r="E104" s="14">
        <v>8.14</v>
      </c>
      <c r="F104" s="15">
        <v>66.459999999999994</v>
      </c>
      <c r="G104" s="16">
        <v>4.3</v>
      </c>
      <c r="H104" s="17">
        <f>E104+F104+G104</f>
        <v>78.899999999999991</v>
      </c>
      <c r="I104" s="22">
        <v>17</v>
      </c>
      <c r="J104" s="22">
        <v>32</v>
      </c>
      <c r="K104" s="23">
        <f t="shared" si="7"/>
        <v>0.53125</v>
      </c>
      <c r="L104" s="11">
        <v>103</v>
      </c>
      <c r="M104" s="24">
        <v>189</v>
      </c>
      <c r="N104" s="25">
        <f t="shared" si="8"/>
        <v>0.544973544973545</v>
      </c>
    </row>
    <row r="105" spans="1:14" ht="14.25" x14ac:dyDescent="0.15">
      <c r="A105" s="10">
        <v>2018010936</v>
      </c>
      <c r="B105" s="11" t="s">
        <v>122</v>
      </c>
      <c r="C105" s="12">
        <v>2018</v>
      </c>
      <c r="D105" s="13" t="s">
        <v>24</v>
      </c>
      <c r="E105" s="14">
        <v>8.16</v>
      </c>
      <c r="F105" s="15">
        <v>66.260000000000005</v>
      </c>
      <c r="G105" s="16">
        <v>4.37</v>
      </c>
      <c r="H105" s="17">
        <v>78.790000000000006</v>
      </c>
      <c r="I105" s="22">
        <v>18</v>
      </c>
      <c r="J105" s="22">
        <v>32</v>
      </c>
      <c r="K105" s="23">
        <f t="shared" si="7"/>
        <v>0.5625</v>
      </c>
      <c r="L105" s="11">
        <v>104</v>
      </c>
      <c r="M105" s="24">
        <v>189</v>
      </c>
      <c r="N105" s="25">
        <f t="shared" si="8"/>
        <v>0.55026455026455023</v>
      </c>
    </row>
    <row r="106" spans="1:14" ht="14.25" x14ac:dyDescent="0.15">
      <c r="A106" s="10">
        <v>2018010916</v>
      </c>
      <c r="B106" s="11" t="s">
        <v>123</v>
      </c>
      <c r="C106" s="12">
        <v>2018</v>
      </c>
      <c r="D106" s="13" t="s">
        <v>18</v>
      </c>
      <c r="E106" s="14">
        <v>10</v>
      </c>
      <c r="F106" s="15">
        <v>63.77</v>
      </c>
      <c r="G106" s="16">
        <v>4.9999999999999902</v>
      </c>
      <c r="H106" s="17">
        <v>78.77</v>
      </c>
      <c r="I106" s="22">
        <v>18</v>
      </c>
      <c r="J106" s="22">
        <v>32</v>
      </c>
      <c r="K106" s="23">
        <f t="shared" si="7"/>
        <v>0.5625</v>
      </c>
      <c r="L106" s="11">
        <v>105</v>
      </c>
      <c r="M106" s="24">
        <v>189</v>
      </c>
      <c r="N106" s="25">
        <f t="shared" si="8"/>
        <v>0.55555555555555558</v>
      </c>
    </row>
    <row r="107" spans="1:14" ht="14.25" x14ac:dyDescent="0.15">
      <c r="A107" s="10">
        <v>2018010914</v>
      </c>
      <c r="B107" s="11" t="s">
        <v>124</v>
      </c>
      <c r="C107" s="12">
        <v>2018</v>
      </c>
      <c r="D107" s="13" t="s">
        <v>18</v>
      </c>
      <c r="E107" s="14">
        <v>7.99</v>
      </c>
      <c r="F107" s="15">
        <v>66.13</v>
      </c>
      <c r="G107" s="16">
        <v>4.5999999999999996</v>
      </c>
      <c r="H107" s="17">
        <v>78.72</v>
      </c>
      <c r="I107" s="22">
        <v>19</v>
      </c>
      <c r="J107" s="22">
        <v>32</v>
      </c>
      <c r="K107" s="23">
        <f t="shared" si="7"/>
        <v>0.59375</v>
      </c>
      <c r="L107" s="11">
        <v>106</v>
      </c>
      <c r="M107" s="24">
        <v>189</v>
      </c>
      <c r="N107" s="25">
        <f t="shared" si="8"/>
        <v>0.56084656084656082</v>
      </c>
    </row>
    <row r="108" spans="1:14" ht="14.25" x14ac:dyDescent="0.15">
      <c r="A108" s="10">
        <v>2018011066</v>
      </c>
      <c r="B108" s="11" t="s">
        <v>125</v>
      </c>
      <c r="C108" s="12">
        <v>2018</v>
      </c>
      <c r="D108" s="13" t="s">
        <v>21</v>
      </c>
      <c r="E108" s="14">
        <v>7.2</v>
      </c>
      <c r="F108" s="15">
        <v>64</v>
      </c>
      <c r="G108" s="16">
        <v>7.5</v>
      </c>
      <c r="H108" s="17">
        <f>SUM(E108:G108)</f>
        <v>78.7</v>
      </c>
      <c r="I108" s="22">
        <v>18</v>
      </c>
      <c r="J108" s="22">
        <v>32</v>
      </c>
      <c r="K108" s="23">
        <f t="shared" si="7"/>
        <v>0.5625</v>
      </c>
      <c r="L108" s="11">
        <v>107</v>
      </c>
      <c r="M108" s="24">
        <v>189</v>
      </c>
      <c r="N108" s="25">
        <f t="shared" si="8"/>
        <v>0.56613756613756616</v>
      </c>
    </row>
    <row r="109" spans="1:14" ht="14.25" x14ac:dyDescent="0.15">
      <c r="A109" s="10">
        <v>2018010981</v>
      </c>
      <c r="B109" s="11" t="s">
        <v>126</v>
      </c>
      <c r="C109" s="12">
        <v>2018</v>
      </c>
      <c r="D109" s="13" t="s">
        <v>16</v>
      </c>
      <c r="E109" s="14">
        <v>10</v>
      </c>
      <c r="F109" s="15">
        <v>64.34</v>
      </c>
      <c r="G109" s="16">
        <v>4.3</v>
      </c>
      <c r="H109" s="17">
        <v>78.64</v>
      </c>
      <c r="I109" s="22">
        <v>23</v>
      </c>
      <c r="J109" s="22">
        <v>32</v>
      </c>
      <c r="K109" s="23">
        <f t="shared" si="7"/>
        <v>0.71875</v>
      </c>
      <c r="L109" s="11">
        <v>108</v>
      </c>
      <c r="M109" s="24">
        <v>189</v>
      </c>
      <c r="N109" s="25">
        <f t="shared" si="8"/>
        <v>0.5714285714285714</v>
      </c>
    </row>
    <row r="110" spans="1:14" ht="14.25" x14ac:dyDescent="0.15">
      <c r="A110" s="10" t="s">
        <v>127</v>
      </c>
      <c r="B110" s="11" t="s">
        <v>128</v>
      </c>
      <c r="C110" s="12">
        <v>2018</v>
      </c>
      <c r="D110" s="13" t="s">
        <v>31</v>
      </c>
      <c r="E110" s="14">
        <v>6.2</v>
      </c>
      <c r="F110" s="15">
        <v>67.94</v>
      </c>
      <c r="G110" s="16">
        <v>4.5</v>
      </c>
      <c r="H110" s="17">
        <v>78.64</v>
      </c>
      <c r="I110" s="22">
        <v>14</v>
      </c>
      <c r="J110" s="22">
        <v>29</v>
      </c>
      <c r="K110" s="23">
        <v>0.48275862068965503</v>
      </c>
      <c r="L110" s="11">
        <v>109</v>
      </c>
      <c r="M110" s="24">
        <v>189</v>
      </c>
      <c r="N110" s="25">
        <f t="shared" si="8"/>
        <v>0.57671957671957674</v>
      </c>
    </row>
    <row r="111" spans="1:14" ht="14.25" x14ac:dyDescent="0.15">
      <c r="A111" s="10">
        <v>2018010519</v>
      </c>
      <c r="B111" s="11" t="s">
        <v>129</v>
      </c>
      <c r="C111" s="12">
        <v>2018</v>
      </c>
      <c r="D111" s="13" t="s">
        <v>21</v>
      </c>
      <c r="E111" s="14">
        <v>8.0399999999999991</v>
      </c>
      <c r="F111" s="15">
        <v>65.900000000000006</v>
      </c>
      <c r="G111" s="16">
        <v>4.5</v>
      </c>
      <c r="H111" s="17">
        <v>78.44</v>
      </c>
      <c r="I111" s="22">
        <v>19</v>
      </c>
      <c r="J111" s="22">
        <v>32</v>
      </c>
      <c r="K111" s="23">
        <f>IFERROR(I111/J111,"")</f>
        <v>0.59375</v>
      </c>
      <c r="L111" s="11">
        <v>110</v>
      </c>
      <c r="M111" s="24">
        <v>189</v>
      </c>
      <c r="N111" s="25">
        <f t="shared" si="8"/>
        <v>0.58201058201058198</v>
      </c>
    </row>
    <row r="112" spans="1:14" ht="14.25" x14ac:dyDescent="0.15">
      <c r="A112" s="10">
        <v>2018011021</v>
      </c>
      <c r="B112" s="11" t="s">
        <v>130</v>
      </c>
      <c r="C112" s="12">
        <v>2018</v>
      </c>
      <c r="D112" s="13" t="s">
        <v>14</v>
      </c>
      <c r="E112" s="14">
        <v>8.1</v>
      </c>
      <c r="F112" s="15">
        <v>66.099999999999994</v>
      </c>
      <c r="G112" s="16">
        <v>4.2</v>
      </c>
      <c r="H112" s="17">
        <f>E112+F112+G112</f>
        <v>78.399999999999991</v>
      </c>
      <c r="I112" s="22">
        <v>18</v>
      </c>
      <c r="J112" s="22">
        <v>32</v>
      </c>
      <c r="K112" s="23">
        <f>I112/J112</f>
        <v>0.5625</v>
      </c>
      <c r="L112" s="11">
        <v>111</v>
      </c>
      <c r="M112" s="24">
        <v>189</v>
      </c>
      <c r="N112" s="25">
        <f t="shared" si="8"/>
        <v>0.58730158730158732</v>
      </c>
    </row>
    <row r="113" spans="1:14" ht="14.25" x14ac:dyDescent="0.15">
      <c r="A113" s="10">
        <v>2018011015</v>
      </c>
      <c r="B113" s="11" t="s">
        <v>131</v>
      </c>
      <c r="C113" s="12">
        <v>2018</v>
      </c>
      <c r="D113" s="13" t="s">
        <v>14</v>
      </c>
      <c r="E113" s="14">
        <v>8.25</v>
      </c>
      <c r="F113" s="15">
        <v>65.400000000000006</v>
      </c>
      <c r="G113" s="16">
        <v>4.5999999999999996</v>
      </c>
      <c r="H113" s="17">
        <f>E113+F113+G113</f>
        <v>78.25</v>
      </c>
      <c r="I113" s="22">
        <v>19</v>
      </c>
      <c r="J113" s="22">
        <v>32</v>
      </c>
      <c r="K113" s="23">
        <f>I113/J113</f>
        <v>0.59375</v>
      </c>
      <c r="L113" s="11">
        <v>112</v>
      </c>
      <c r="M113" s="24">
        <v>189</v>
      </c>
      <c r="N113" s="25">
        <f t="shared" si="8"/>
        <v>0.59259259259259256</v>
      </c>
    </row>
    <row r="114" spans="1:14" ht="14.25" x14ac:dyDescent="0.15">
      <c r="A114" s="10">
        <v>2018010961</v>
      </c>
      <c r="B114" s="11" t="s">
        <v>132</v>
      </c>
      <c r="C114" s="12">
        <v>2018</v>
      </c>
      <c r="D114" s="13" t="s">
        <v>16</v>
      </c>
      <c r="E114" s="14">
        <v>8.89</v>
      </c>
      <c r="F114" s="15">
        <v>65.349999999999994</v>
      </c>
      <c r="G114" s="16">
        <v>4</v>
      </c>
      <c r="H114" s="17">
        <v>78.239999999999995</v>
      </c>
      <c r="I114" s="22">
        <v>24</v>
      </c>
      <c r="J114" s="22">
        <v>32</v>
      </c>
      <c r="K114" s="23">
        <f>I114/J114</f>
        <v>0.75</v>
      </c>
      <c r="L114" s="11">
        <v>113</v>
      </c>
      <c r="M114" s="24">
        <v>189</v>
      </c>
      <c r="N114" s="25">
        <f t="shared" si="8"/>
        <v>0.59788359788359791</v>
      </c>
    </row>
    <row r="115" spans="1:14" ht="14.25" x14ac:dyDescent="0.15">
      <c r="A115" s="10">
        <v>2018010950</v>
      </c>
      <c r="B115" s="11" t="s">
        <v>133</v>
      </c>
      <c r="C115" s="12">
        <v>2018</v>
      </c>
      <c r="D115" s="13" t="s">
        <v>24</v>
      </c>
      <c r="E115" s="14">
        <v>7.79</v>
      </c>
      <c r="F115" s="15">
        <v>65.03</v>
      </c>
      <c r="G115" s="16">
        <v>5.3</v>
      </c>
      <c r="H115" s="17">
        <v>78.12</v>
      </c>
      <c r="I115" s="22">
        <v>19</v>
      </c>
      <c r="J115" s="22">
        <v>32</v>
      </c>
      <c r="K115" s="23">
        <f>I:I/J:J</f>
        <v>0.59375</v>
      </c>
      <c r="L115" s="11">
        <v>114</v>
      </c>
      <c r="M115" s="24">
        <v>189</v>
      </c>
      <c r="N115" s="25">
        <f t="shared" si="8"/>
        <v>0.60317460317460314</v>
      </c>
    </row>
    <row r="116" spans="1:14" ht="14.25" x14ac:dyDescent="0.15">
      <c r="A116" s="10">
        <v>2018011056</v>
      </c>
      <c r="B116" s="11" t="s">
        <v>134</v>
      </c>
      <c r="C116" s="12">
        <v>2018</v>
      </c>
      <c r="D116" s="13" t="s">
        <v>21</v>
      </c>
      <c r="E116" s="14">
        <v>7.76</v>
      </c>
      <c r="F116" s="15">
        <v>65.92</v>
      </c>
      <c r="G116" s="16">
        <v>4.4000000000000004</v>
      </c>
      <c r="H116" s="17">
        <v>78.08</v>
      </c>
      <c r="I116" s="22">
        <v>20</v>
      </c>
      <c r="J116" s="22">
        <v>32</v>
      </c>
      <c r="K116" s="23">
        <f>IFERROR(I116/J116,"")</f>
        <v>0.625</v>
      </c>
      <c r="L116" s="11">
        <v>115</v>
      </c>
      <c r="M116" s="24">
        <v>189</v>
      </c>
      <c r="N116" s="25">
        <f t="shared" si="8"/>
        <v>0.60846560846560849</v>
      </c>
    </row>
    <row r="117" spans="1:14" ht="14.25" x14ac:dyDescent="0.15">
      <c r="A117" s="10" t="s">
        <v>135</v>
      </c>
      <c r="B117" s="11" t="s">
        <v>136</v>
      </c>
      <c r="C117" s="12">
        <v>2018</v>
      </c>
      <c r="D117" s="13" t="s">
        <v>31</v>
      </c>
      <c r="E117" s="14">
        <v>8.1999999999999993</v>
      </c>
      <c r="F117" s="15">
        <v>65.400000000000006</v>
      </c>
      <c r="G117" s="16">
        <v>4.4000000000000004</v>
      </c>
      <c r="H117" s="17">
        <v>78</v>
      </c>
      <c r="I117" s="22">
        <v>15</v>
      </c>
      <c r="J117" s="22">
        <v>29</v>
      </c>
      <c r="K117" s="23">
        <v>0.51724137931034497</v>
      </c>
      <c r="L117" s="11">
        <v>116</v>
      </c>
      <c r="M117" s="24">
        <v>189</v>
      </c>
      <c r="N117" s="25">
        <f t="shared" si="8"/>
        <v>0.61375661375661372</v>
      </c>
    </row>
    <row r="118" spans="1:14" ht="14.25" x14ac:dyDescent="0.15">
      <c r="A118" s="10">
        <v>2018010947</v>
      </c>
      <c r="B118" s="11" t="s">
        <v>137</v>
      </c>
      <c r="C118" s="12">
        <v>2018</v>
      </c>
      <c r="D118" s="13" t="s">
        <v>24</v>
      </c>
      <c r="E118" s="14">
        <v>7.3</v>
      </c>
      <c r="F118" s="15">
        <v>66.39</v>
      </c>
      <c r="G118" s="16">
        <v>4.2</v>
      </c>
      <c r="H118" s="17">
        <v>77.89</v>
      </c>
      <c r="I118" s="22">
        <v>20</v>
      </c>
      <c r="J118" s="22">
        <v>32</v>
      </c>
      <c r="K118" s="23">
        <f>I:I/J:J</f>
        <v>0.625</v>
      </c>
      <c r="L118" s="11">
        <v>117</v>
      </c>
      <c r="M118" s="24">
        <v>189</v>
      </c>
      <c r="N118" s="25">
        <f t="shared" si="8"/>
        <v>0.61904761904761907</v>
      </c>
    </row>
    <row r="119" spans="1:14" ht="14.25" x14ac:dyDescent="0.15">
      <c r="A119" s="10">
        <v>2018010902</v>
      </c>
      <c r="B119" s="11" t="s">
        <v>138</v>
      </c>
      <c r="C119" s="12">
        <v>2018</v>
      </c>
      <c r="D119" s="13" t="s">
        <v>18</v>
      </c>
      <c r="E119" s="14">
        <v>8.3000000000000007</v>
      </c>
      <c r="F119" s="15">
        <v>64.849999999999994</v>
      </c>
      <c r="G119" s="16">
        <v>4.59</v>
      </c>
      <c r="H119" s="17">
        <v>77.739999999999995</v>
      </c>
      <c r="I119" s="22">
        <v>20</v>
      </c>
      <c r="J119" s="22">
        <v>32</v>
      </c>
      <c r="K119" s="23">
        <f>I119/J119</f>
        <v>0.625</v>
      </c>
      <c r="L119" s="11">
        <v>118</v>
      </c>
      <c r="M119" s="24">
        <v>189</v>
      </c>
      <c r="N119" s="25">
        <f t="shared" si="8"/>
        <v>0.6243386243386243</v>
      </c>
    </row>
    <row r="120" spans="1:14" ht="14.25" x14ac:dyDescent="0.15">
      <c r="A120" s="10">
        <v>2018010923</v>
      </c>
      <c r="B120" s="11" t="s">
        <v>139</v>
      </c>
      <c r="C120" s="12">
        <v>2018</v>
      </c>
      <c r="D120" s="13" t="s">
        <v>18</v>
      </c>
      <c r="E120" s="14">
        <v>8.1</v>
      </c>
      <c r="F120" s="15">
        <v>64.260000000000005</v>
      </c>
      <c r="G120" s="16">
        <v>5.2999999999999901</v>
      </c>
      <c r="H120" s="17">
        <v>77.66</v>
      </c>
      <c r="I120" s="22">
        <v>21</v>
      </c>
      <c r="J120" s="22">
        <v>32</v>
      </c>
      <c r="K120" s="23">
        <f>I120/J120</f>
        <v>0.65625</v>
      </c>
      <c r="L120" s="11">
        <v>119</v>
      </c>
      <c r="M120" s="24">
        <v>189</v>
      </c>
      <c r="N120" s="25">
        <f t="shared" si="8"/>
        <v>0.62962962962962965</v>
      </c>
    </row>
    <row r="121" spans="1:14" ht="14.25" x14ac:dyDescent="0.15">
      <c r="A121" s="10">
        <v>2018010540</v>
      </c>
      <c r="B121" s="11" t="s">
        <v>140</v>
      </c>
      <c r="C121" s="12">
        <v>2018</v>
      </c>
      <c r="D121" s="13" t="s">
        <v>21</v>
      </c>
      <c r="E121" s="14">
        <v>8.3000000000000007</v>
      </c>
      <c r="F121" s="15">
        <v>64.900000000000006</v>
      </c>
      <c r="G121" s="16">
        <v>4.2</v>
      </c>
      <c r="H121" s="17">
        <v>77.400000000000006</v>
      </c>
      <c r="I121" s="22">
        <v>21</v>
      </c>
      <c r="J121" s="22">
        <v>32</v>
      </c>
      <c r="K121" s="23">
        <f>IFERROR(I121/J121,"")</f>
        <v>0.65625</v>
      </c>
      <c r="L121" s="11">
        <v>120</v>
      </c>
      <c r="M121" s="24">
        <v>189</v>
      </c>
      <c r="N121" s="25">
        <f t="shared" si="8"/>
        <v>0.63492063492063489</v>
      </c>
    </row>
    <row r="122" spans="1:14" ht="14.25" x14ac:dyDescent="0.15">
      <c r="A122" s="10">
        <v>2018010945</v>
      </c>
      <c r="B122" s="11" t="s">
        <v>141</v>
      </c>
      <c r="C122" s="12">
        <v>2018</v>
      </c>
      <c r="D122" s="13" t="s">
        <v>24</v>
      </c>
      <c r="E122" s="14">
        <v>9</v>
      </c>
      <c r="F122" s="15">
        <v>63.88</v>
      </c>
      <c r="G122" s="16">
        <v>4.5</v>
      </c>
      <c r="H122" s="17">
        <v>77.38</v>
      </c>
      <c r="I122" s="22">
        <v>21</v>
      </c>
      <c r="J122" s="22">
        <v>32</v>
      </c>
      <c r="K122" s="23">
        <f>I:I/J:J</f>
        <v>0.65625</v>
      </c>
      <c r="L122" s="11">
        <v>121</v>
      </c>
      <c r="M122" s="24">
        <v>189</v>
      </c>
      <c r="N122" s="25">
        <f t="shared" si="8"/>
        <v>0.64021164021164023</v>
      </c>
    </row>
    <row r="123" spans="1:14" ht="14.25" x14ac:dyDescent="0.15">
      <c r="A123" s="10">
        <v>2018010965</v>
      </c>
      <c r="B123" s="11" t="s">
        <v>142</v>
      </c>
      <c r="C123" s="12">
        <v>2018</v>
      </c>
      <c r="D123" s="13" t="s">
        <v>16</v>
      </c>
      <c r="E123" s="14">
        <v>8.4</v>
      </c>
      <c r="F123" s="15">
        <v>64.930000000000007</v>
      </c>
      <c r="G123" s="16">
        <v>4</v>
      </c>
      <c r="H123" s="17">
        <v>77.33</v>
      </c>
      <c r="I123" s="22">
        <v>25</v>
      </c>
      <c r="J123" s="22">
        <v>32</v>
      </c>
      <c r="K123" s="23">
        <f>I123/J123</f>
        <v>0.78125</v>
      </c>
      <c r="L123" s="11">
        <v>122</v>
      </c>
      <c r="M123" s="24">
        <v>189</v>
      </c>
      <c r="N123" s="25">
        <f t="shared" si="8"/>
        <v>0.64550264550264547</v>
      </c>
    </row>
    <row r="124" spans="1:14" ht="14.25" x14ac:dyDescent="0.15">
      <c r="A124" s="10">
        <v>2018011016</v>
      </c>
      <c r="B124" s="11" t="s">
        <v>143</v>
      </c>
      <c r="C124" s="12">
        <v>2018</v>
      </c>
      <c r="D124" s="13" t="s">
        <v>14</v>
      </c>
      <c r="E124" s="14">
        <v>7.84</v>
      </c>
      <c r="F124" s="15">
        <v>64.92</v>
      </c>
      <c r="G124" s="16">
        <v>4.4000000000000004</v>
      </c>
      <c r="H124" s="17">
        <f>E124+F124+G124</f>
        <v>77.160000000000011</v>
      </c>
      <c r="I124" s="22">
        <v>20</v>
      </c>
      <c r="J124" s="22">
        <v>32</v>
      </c>
      <c r="K124" s="23">
        <f>I124/J124</f>
        <v>0.625</v>
      </c>
      <c r="L124" s="11">
        <v>123</v>
      </c>
      <c r="M124" s="24">
        <v>189</v>
      </c>
      <c r="N124" s="25">
        <f t="shared" si="8"/>
        <v>0.65079365079365081</v>
      </c>
    </row>
    <row r="125" spans="1:14" ht="14.25" x14ac:dyDescent="0.15">
      <c r="A125" s="10">
        <v>2018011061</v>
      </c>
      <c r="B125" s="11" t="s">
        <v>144</v>
      </c>
      <c r="C125" s="12">
        <v>2018</v>
      </c>
      <c r="D125" s="13" t="s">
        <v>21</v>
      </c>
      <c r="E125" s="14">
        <v>7.3</v>
      </c>
      <c r="F125" s="15">
        <v>65.760000000000005</v>
      </c>
      <c r="G125" s="16">
        <v>4.0999999999999996</v>
      </c>
      <c r="H125" s="17">
        <v>77.16</v>
      </c>
      <c r="I125" s="22">
        <v>22</v>
      </c>
      <c r="J125" s="22">
        <v>32</v>
      </c>
      <c r="K125" s="23">
        <f>I125/J125</f>
        <v>0.6875</v>
      </c>
      <c r="L125" s="11">
        <v>124</v>
      </c>
      <c r="M125" s="24">
        <v>189</v>
      </c>
      <c r="N125" s="25">
        <f t="shared" si="8"/>
        <v>0.65608465608465605</v>
      </c>
    </row>
    <row r="126" spans="1:14" ht="14.25" x14ac:dyDescent="0.15">
      <c r="A126" s="10">
        <v>2018010940</v>
      </c>
      <c r="B126" s="11" t="s">
        <v>145</v>
      </c>
      <c r="C126" s="12">
        <v>2018</v>
      </c>
      <c r="D126" s="13" t="s">
        <v>24</v>
      </c>
      <c r="E126" s="14">
        <v>8.1</v>
      </c>
      <c r="F126" s="15">
        <v>65.47</v>
      </c>
      <c r="G126" s="16">
        <v>3.4</v>
      </c>
      <c r="H126" s="17">
        <v>76.97</v>
      </c>
      <c r="I126" s="22">
        <v>22</v>
      </c>
      <c r="J126" s="22">
        <v>32</v>
      </c>
      <c r="K126" s="23">
        <f>I126/J126</f>
        <v>0.6875</v>
      </c>
      <c r="L126" s="11">
        <v>125</v>
      </c>
      <c r="M126" s="24">
        <v>189</v>
      </c>
      <c r="N126" s="25">
        <f t="shared" si="8"/>
        <v>0.66137566137566139</v>
      </c>
    </row>
    <row r="127" spans="1:14" ht="14.25" x14ac:dyDescent="0.15">
      <c r="A127" s="10">
        <v>2018010982</v>
      </c>
      <c r="B127" s="11" t="s">
        <v>146</v>
      </c>
      <c r="C127" s="12">
        <v>2018</v>
      </c>
      <c r="D127" s="13" t="s">
        <v>16</v>
      </c>
      <c r="E127" s="14">
        <v>8.85</v>
      </c>
      <c r="F127" s="15">
        <v>63.69</v>
      </c>
      <c r="G127" s="16">
        <v>4.3</v>
      </c>
      <c r="H127" s="17">
        <v>76.84</v>
      </c>
      <c r="I127" s="22">
        <v>26</v>
      </c>
      <c r="J127" s="22">
        <v>32</v>
      </c>
      <c r="K127" s="23">
        <f>I127/J127</f>
        <v>0.8125</v>
      </c>
      <c r="L127" s="11">
        <v>126</v>
      </c>
      <c r="M127" s="24">
        <v>189</v>
      </c>
      <c r="N127" s="25">
        <f t="shared" si="8"/>
        <v>0.66666666666666663</v>
      </c>
    </row>
    <row r="128" spans="1:14" ht="14.25" x14ac:dyDescent="0.15">
      <c r="A128" s="10" t="s">
        <v>147</v>
      </c>
      <c r="B128" s="11" t="s">
        <v>148</v>
      </c>
      <c r="C128" s="12">
        <v>2018</v>
      </c>
      <c r="D128" s="13" t="s">
        <v>31</v>
      </c>
      <c r="E128" s="14">
        <v>7.9</v>
      </c>
      <c r="F128" s="15">
        <v>65.010000000000005</v>
      </c>
      <c r="G128" s="16">
        <v>3.8</v>
      </c>
      <c r="H128" s="17">
        <v>76.709999999999994</v>
      </c>
      <c r="I128" s="22">
        <v>16</v>
      </c>
      <c r="J128" s="22">
        <v>29</v>
      </c>
      <c r="K128" s="23">
        <v>0.55172413793103403</v>
      </c>
      <c r="L128" s="11">
        <v>127</v>
      </c>
      <c r="M128" s="24">
        <v>189</v>
      </c>
      <c r="N128" s="25">
        <f t="shared" si="8"/>
        <v>0.67195767195767198</v>
      </c>
    </row>
    <row r="129" spans="1:14" ht="14.25" x14ac:dyDescent="0.15">
      <c r="A129" s="10">
        <v>2018011013</v>
      </c>
      <c r="B129" s="11" t="s">
        <v>149</v>
      </c>
      <c r="C129" s="12">
        <v>2018</v>
      </c>
      <c r="D129" s="13" t="s">
        <v>14</v>
      </c>
      <c r="E129" s="14">
        <v>8.0500000000000007</v>
      </c>
      <c r="F129" s="15">
        <v>64.22</v>
      </c>
      <c r="G129" s="16">
        <v>4.3</v>
      </c>
      <c r="H129" s="17">
        <f>E129+F129+G129</f>
        <v>76.569999999999993</v>
      </c>
      <c r="I129" s="22">
        <v>21</v>
      </c>
      <c r="J129" s="22">
        <v>32</v>
      </c>
      <c r="K129" s="23">
        <f t="shared" ref="K129:K137" si="9">I129/J129</f>
        <v>0.65625</v>
      </c>
      <c r="L129" s="11">
        <v>128</v>
      </c>
      <c r="M129" s="24">
        <v>189</v>
      </c>
      <c r="N129" s="25">
        <f t="shared" si="8"/>
        <v>0.67724867724867721</v>
      </c>
    </row>
    <row r="130" spans="1:14" ht="14.25" x14ac:dyDescent="0.15">
      <c r="A130" s="10">
        <v>2018013268</v>
      </c>
      <c r="B130" s="11" t="s">
        <v>150</v>
      </c>
      <c r="C130" s="12">
        <v>2018</v>
      </c>
      <c r="D130" s="13" t="s">
        <v>18</v>
      </c>
      <c r="E130" s="14">
        <v>7.7</v>
      </c>
      <c r="F130" s="15">
        <v>64.72</v>
      </c>
      <c r="G130" s="16">
        <v>4.0999999999999996</v>
      </c>
      <c r="H130" s="17">
        <v>76.52</v>
      </c>
      <c r="I130" s="22">
        <v>22</v>
      </c>
      <c r="J130" s="22">
        <v>32</v>
      </c>
      <c r="K130" s="23">
        <f t="shared" si="9"/>
        <v>0.6875</v>
      </c>
      <c r="L130" s="11">
        <v>129</v>
      </c>
      <c r="M130" s="24">
        <v>189</v>
      </c>
      <c r="N130" s="25">
        <f t="shared" si="8"/>
        <v>0.68253968253968256</v>
      </c>
    </row>
    <row r="131" spans="1:14" ht="14.25" x14ac:dyDescent="0.15">
      <c r="A131" s="10">
        <v>2018010892</v>
      </c>
      <c r="B131" s="11" t="s">
        <v>151</v>
      </c>
      <c r="C131" s="12">
        <v>2018</v>
      </c>
      <c r="D131" s="13" t="s">
        <v>14</v>
      </c>
      <c r="E131" s="14">
        <v>8.3000000000000007</v>
      </c>
      <c r="F131" s="15">
        <v>63.86</v>
      </c>
      <c r="G131" s="16">
        <v>4.33</v>
      </c>
      <c r="H131" s="17">
        <f>E131+F131+G131</f>
        <v>76.489999999999995</v>
      </c>
      <c r="I131" s="22">
        <v>22</v>
      </c>
      <c r="J131" s="22">
        <v>32</v>
      </c>
      <c r="K131" s="23">
        <f t="shared" si="9"/>
        <v>0.6875</v>
      </c>
      <c r="L131" s="11">
        <v>130</v>
      </c>
      <c r="M131" s="24">
        <v>189</v>
      </c>
      <c r="N131" s="25">
        <f t="shared" si="8"/>
        <v>0.68783068783068779</v>
      </c>
    </row>
    <row r="132" spans="1:14" ht="14.25" x14ac:dyDescent="0.15">
      <c r="A132" s="10">
        <v>2018010903</v>
      </c>
      <c r="B132" s="11" t="s">
        <v>152</v>
      </c>
      <c r="C132" s="12">
        <v>2018</v>
      </c>
      <c r="D132" s="13" t="s">
        <v>18</v>
      </c>
      <c r="E132" s="14">
        <v>9.5</v>
      </c>
      <c r="F132" s="15">
        <v>61.28</v>
      </c>
      <c r="G132" s="16">
        <v>5.7</v>
      </c>
      <c r="H132" s="17">
        <v>76.48</v>
      </c>
      <c r="I132" s="22">
        <v>23</v>
      </c>
      <c r="J132" s="22">
        <v>32</v>
      </c>
      <c r="K132" s="23">
        <f t="shared" si="9"/>
        <v>0.71875</v>
      </c>
      <c r="L132" s="11">
        <v>131</v>
      </c>
      <c r="M132" s="24">
        <v>189</v>
      </c>
      <c r="N132" s="25">
        <f t="shared" ref="N132:N163" si="10">L132/M132</f>
        <v>0.69312169312169314</v>
      </c>
    </row>
    <row r="133" spans="1:14" ht="14.25" x14ac:dyDescent="0.15">
      <c r="A133" s="10">
        <v>2018010915</v>
      </c>
      <c r="B133" s="11" t="s">
        <v>153</v>
      </c>
      <c r="C133" s="12">
        <v>2018</v>
      </c>
      <c r="D133" s="13" t="s">
        <v>18</v>
      </c>
      <c r="E133" s="14">
        <v>7.5</v>
      </c>
      <c r="F133" s="15">
        <v>63.65</v>
      </c>
      <c r="G133" s="16">
        <v>5.29</v>
      </c>
      <c r="H133" s="17">
        <v>76.44</v>
      </c>
      <c r="I133" s="22">
        <v>24</v>
      </c>
      <c r="J133" s="22">
        <v>32</v>
      </c>
      <c r="K133" s="23">
        <f t="shared" si="9"/>
        <v>0.75</v>
      </c>
      <c r="L133" s="11">
        <v>132</v>
      </c>
      <c r="M133" s="24">
        <v>189</v>
      </c>
      <c r="N133" s="25">
        <f t="shared" si="10"/>
        <v>0.69841269841269837</v>
      </c>
    </row>
    <row r="134" spans="1:14" ht="14.25" x14ac:dyDescent="0.15">
      <c r="A134" s="10">
        <v>2018011004</v>
      </c>
      <c r="B134" s="11" t="s">
        <v>154</v>
      </c>
      <c r="C134" s="12">
        <v>2018</v>
      </c>
      <c r="D134" s="13" t="s">
        <v>14</v>
      </c>
      <c r="E134" s="14">
        <v>7.8</v>
      </c>
      <c r="F134" s="15">
        <v>66.2</v>
      </c>
      <c r="G134" s="16">
        <v>2.2999999999999998</v>
      </c>
      <c r="H134" s="17">
        <f>E134+F134+G134</f>
        <v>76.3</v>
      </c>
      <c r="I134" s="22">
        <v>23</v>
      </c>
      <c r="J134" s="22">
        <v>32</v>
      </c>
      <c r="K134" s="23">
        <f t="shared" si="9"/>
        <v>0.71875</v>
      </c>
      <c r="L134" s="11">
        <v>133</v>
      </c>
      <c r="M134" s="24">
        <v>189</v>
      </c>
      <c r="N134" s="25">
        <f t="shared" si="10"/>
        <v>0.70370370370370372</v>
      </c>
    </row>
    <row r="135" spans="1:14" ht="14.25" x14ac:dyDescent="0.15">
      <c r="A135" s="10">
        <v>2018010909</v>
      </c>
      <c r="B135" s="11" t="s">
        <v>155</v>
      </c>
      <c r="C135" s="12">
        <v>2018</v>
      </c>
      <c r="D135" s="13" t="s">
        <v>18</v>
      </c>
      <c r="E135" s="14">
        <v>9.8800000000000008</v>
      </c>
      <c r="F135" s="15">
        <v>60.54</v>
      </c>
      <c r="G135" s="16">
        <v>5.7</v>
      </c>
      <c r="H135" s="17">
        <v>76.12</v>
      </c>
      <c r="I135" s="22">
        <v>25</v>
      </c>
      <c r="J135" s="22">
        <v>32</v>
      </c>
      <c r="K135" s="23">
        <f t="shared" si="9"/>
        <v>0.78125</v>
      </c>
      <c r="L135" s="11">
        <v>134</v>
      </c>
      <c r="M135" s="24">
        <v>189</v>
      </c>
      <c r="N135" s="25">
        <f t="shared" si="10"/>
        <v>0.70899470899470896</v>
      </c>
    </row>
    <row r="136" spans="1:14" ht="14.25" x14ac:dyDescent="0.15">
      <c r="A136" s="10">
        <v>2018010978</v>
      </c>
      <c r="B136" s="11" t="s">
        <v>156</v>
      </c>
      <c r="C136" s="12">
        <v>2018</v>
      </c>
      <c r="D136" s="13" t="s">
        <v>16</v>
      </c>
      <c r="E136" s="14">
        <v>8.4</v>
      </c>
      <c r="F136" s="15">
        <v>63.15</v>
      </c>
      <c r="G136" s="16">
        <v>4.5</v>
      </c>
      <c r="H136" s="17">
        <v>76.05</v>
      </c>
      <c r="I136" s="22">
        <v>27</v>
      </c>
      <c r="J136" s="22">
        <v>32</v>
      </c>
      <c r="K136" s="23">
        <f t="shared" si="9"/>
        <v>0.84375</v>
      </c>
      <c r="L136" s="11">
        <v>135</v>
      </c>
      <c r="M136" s="24">
        <v>189</v>
      </c>
      <c r="N136" s="25">
        <f t="shared" si="10"/>
        <v>0.7142857142857143</v>
      </c>
    </row>
    <row r="137" spans="1:14" ht="14.25" x14ac:dyDescent="0.15">
      <c r="A137" s="27">
        <v>2018010966</v>
      </c>
      <c r="B137" s="11" t="s">
        <v>157</v>
      </c>
      <c r="C137" s="12">
        <v>2018</v>
      </c>
      <c r="D137" s="13" t="s">
        <v>16</v>
      </c>
      <c r="E137" s="14">
        <v>7</v>
      </c>
      <c r="F137" s="15">
        <v>64.599999999999994</v>
      </c>
      <c r="G137" s="16">
        <v>4.28</v>
      </c>
      <c r="H137" s="17">
        <v>75.88</v>
      </c>
      <c r="I137" s="22">
        <v>28</v>
      </c>
      <c r="J137" s="22">
        <v>32</v>
      </c>
      <c r="K137" s="23">
        <f t="shared" si="9"/>
        <v>0.875</v>
      </c>
      <c r="L137" s="11">
        <v>136</v>
      </c>
      <c r="M137" s="24">
        <v>189</v>
      </c>
      <c r="N137" s="25">
        <f t="shared" si="10"/>
        <v>0.71957671957671954</v>
      </c>
    </row>
    <row r="138" spans="1:14" ht="14.25" x14ac:dyDescent="0.15">
      <c r="A138" s="10">
        <v>2018010944</v>
      </c>
      <c r="B138" s="11" t="s">
        <v>158</v>
      </c>
      <c r="C138" s="12">
        <v>2018</v>
      </c>
      <c r="D138" s="13" t="s">
        <v>24</v>
      </c>
      <c r="E138" s="14">
        <v>7.98</v>
      </c>
      <c r="F138" s="15">
        <v>63.04</v>
      </c>
      <c r="G138" s="16">
        <v>4.5599999999999996</v>
      </c>
      <c r="H138" s="17">
        <v>75.58</v>
      </c>
      <c r="I138" s="22">
        <v>23</v>
      </c>
      <c r="J138" s="22">
        <v>32</v>
      </c>
      <c r="K138" s="23">
        <f>I:I/J:J</f>
        <v>0.71875</v>
      </c>
      <c r="L138" s="11">
        <v>137</v>
      </c>
      <c r="M138" s="24">
        <v>189</v>
      </c>
      <c r="N138" s="25">
        <f t="shared" si="10"/>
        <v>0.72486772486772488</v>
      </c>
    </row>
    <row r="139" spans="1:14" ht="14.25" x14ac:dyDescent="0.15">
      <c r="A139" s="10" t="s">
        <v>159</v>
      </c>
      <c r="B139" s="11" t="s">
        <v>160</v>
      </c>
      <c r="C139" s="12">
        <v>2018</v>
      </c>
      <c r="D139" s="13" t="s">
        <v>31</v>
      </c>
      <c r="E139" s="14">
        <v>6.7</v>
      </c>
      <c r="F139" s="15">
        <v>66.2</v>
      </c>
      <c r="G139" s="16">
        <v>2.6</v>
      </c>
      <c r="H139" s="17">
        <v>75.5</v>
      </c>
      <c r="I139" s="22">
        <v>17</v>
      </c>
      <c r="J139" s="22">
        <v>29</v>
      </c>
      <c r="K139" s="23">
        <v>0.58620689655172398</v>
      </c>
      <c r="L139" s="11">
        <v>138</v>
      </c>
      <c r="M139" s="24">
        <v>189</v>
      </c>
      <c r="N139" s="25">
        <f t="shared" si="10"/>
        <v>0.73015873015873012</v>
      </c>
    </row>
    <row r="140" spans="1:14" ht="14.25" x14ac:dyDescent="0.15">
      <c r="A140" s="10">
        <v>2018010953</v>
      </c>
      <c r="B140" s="11" t="s">
        <v>161</v>
      </c>
      <c r="C140" s="12">
        <v>2018</v>
      </c>
      <c r="D140" s="13" t="s">
        <v>24</v>
      </c>
      <c r="E140" s="14">
        <v>7.76</v>
      </c>
      <c r="F140" s="15">
        <v>63.4</v>
      </c>
      <c r="G140" s="16">
        <v>4.22</v>
      </c>
      <c r="H140" s="17">
        <v>75.38</v>
      </c>
      <c r="I140" s="22">
        <v>24</v>
      </c>
      <c r="J140" s="22">
        <v>32</v>
      </c>
      <c r="K140" s="23">
        <f>I:I/J:J</f>
        <v>0.75</v>
      </c>
      <c r="L140" s="11">
        <v>139</v>
      </c>
      <c r="M140" s="24">
        <v>189</v>
      </c>
      <c r="N140" s="25">
        <f t="shared" si="10"/>
        <v>0.73544973544973546</v>
      </c>
    </row>
    <row r="141" spans="1:14" ht="14.25" x14ac:dyDescent="0.15">
      <c r="A141" s="10">
        <v>2018010997</v>
      </c>
      <c r="B141" s="11" t="s">
        <v>162</v>
      </c>
      <c r="C141" s="12">
        <v>2018</v>
      </c>
      <c r="D141" s="13" t="s">
        <v>14</v>
      </c>
      <c r="E141" s="14">
        <v>8</v>
      </c>
      <c r="F141" s="15">
        <v>63.06</v>
      </c>
      <c r="G141" s="16">
        <v>4.3</v>
      </c>
      <c r="H141" s="17">
        <f>E141+F141+G141</f>
        <v>75.36</v>
      </c>
      <c r="I141" s="22">
        <v>24</v>
      </c>
      <c r="J141" s="22">
        <v>32</v>
      </c>
      <c r="K141" s="23">
        <f>I141/J141</f>
        <v>0.75</v>
      </c>
      <c r="L141" s="11">
        <v>140</v>
      </c>
      <c r="M141" s="24">
        <v>189</v>
      </c>
      <c r="N141" s="25">
        <f t="shared" si="10"/>
        <v>0.7407407407407407</v>
      </c>
    </row>
    <row r="142" spans="1:14" ht="14.25" x14ac:dyDescent="0.15">
      <c r="A142" s="10">
        <v>2018011014</v>
      </c>
      <c r="B142" s="11" t="s">
        <v>163</v>
      </c>
      <c r="C142" s="12">
        <v>2018</v>
      </c>
      <c r="D142" s="13" t="s">
        <v>14</v>
      </c>
      <c r="E142" s="14">
        <v>7.89</v>
      </c>
      <c r="F142" s="15">
        <v>63.16</v>
      </c>
      <c r="G142" s="16">
        <v>4.3</v>
      </c>
      <c r="H142" s="17">
        <f>E142+F142+G142</f>
        <v>75.349999999999994</v>
      </c>
      <c r="I142" s="22">
        <v>25</v>
      </c>
      <c r="J142" s="22">
        <v>32</v>
      </c>
      <c r="K142" s="23">
        <f>I142/J142</f>
        <v>0.78125</v>
      </c>
      <c r="L142" s="11">
        <v>141</v>
      </c>
      <c r="M142" s="24">
        <v>189</v>
      </c>
      <c r="N142" s="25">
        <f t="shared" si="10"/>
        <v>0.74603174603174605</v>
      </c>
    </row>
    <row r="143" spans="1:14" ht="14.25" x14ac:dyDescent="0.15">
      <c r="A143" s="10">
        <v>2018010901</v>
      </c>
      <c r="B143" s="11" t="s">
        <v>164</v>
      </c>
      <c r="C143" s="12">
        <v>2018</v>
      </c>
      <c r="D143" s="13" t="s">
        <v>18</v>
      </c>
      <c r="E143" s="14">
        <v>7.5</v>
      </c>
      <c r="F143" s="15">
        <v>63.34</v>
      </c>
      <c r="G143" s="16">
        <v>4.34</v>
      </c>
      <c r="H143" s="17">
        <v>75.180000000000007</v>
      </c>
      <c r="I143" s="22">
        <v>26</v>
      </c>
      <c r="J143" s="22">
        <v>32</v>
      </c>
      <c r="K143" s="23">
        <f>I143/J143</f>
        <v>0.8125</v>
      </c>
      <c r="L143" s="11">
        <v>142</v>
      </c>
      <c r="M143" s="24">
        <v>189</v>
      </c>
      <c r="N143" s="25">
        <f t="shared" si="10"/>
        <v>0.75132275132275128</v>
      </c>
    </row>
    <row r="144" spans="1:14" ht="14.25" x14ac:dyDescent="0.15">
      <c r="A144" s="10" t="s">
        <v>165</v>
      </c>
      <c r="B144" s="11" t="s">
        <v>166</v>
      </c>
      <c r="C144" s="12">
        <v>2018</v>
      </c>
      <c r="D144" s="13" t="s">
        <v>31</v>
      </c>
      <c r="E144" s="14">
        <v>7.5</v>
      </c>
      <c r="F144" s="15">
        <v>63</v>
      </c>
      <c r="G144" s="16">
        <v>4.5199999999999996</v>
      </c>
      <c r="H144" s="17">
        <v>75.02</v>
      </c>
      <c r="I144" s="22">
        <v>18</v>
      </c>
      <c r="J144" s="22">
        <v>29</v>
      </c>
      <c r="K144" s="23">
        <v>0.62068965517241403</v>
      </c>
      <c r="L144" s="11">
        <v>143</v>
      </c>
      <c r="M144" s="24">
        <v>189</v>
      </c>
      <c r="N144" s="25">
        <f t="shared" si="10"/>
        <v>0.75661375661375663</v>
      </c>
    </row>
    <row r="145" spans="1:14" ht="14.25" x14ac:dyDescent="0.15">
      <c r="A145" s="10">
        <v>2018010898</v>
      </c>
      <c r="B145" s="11" t="s">
        <v>167</v>
      </c>
      <c r="C145" s="12">
        <v>2018</v>
      </c>
      <c r="D145" s="13" t="s">
        <v>18</v>
      </c>
      <c r="E145" s="14">
        <v>8.6</v>
      </c>
      <c r="F145" s="15">
        <v>63.12</v>
      </c>
      <c r="G145" s="16">
        <v>3.2300000000000102</v>
      </c>
      <c r="H145" s="17">
        <v>74.95</v>
      </c>
      <c r="I145" s="22">
        <v>27</v>
      </c>
      <c r="J145" s="22">
        <v>32</v>
      </c>
      <c r="K145" s="23">
        <f>I145/J145</f>
        <v>0.84375</v>
      </c>
      <c r="L145" s="11">
        <v>144</v>
      </c>
      <c r="M145" s="24">
        <v>189</v>
      </c>
      <c r="N145" s="25">
        <f t="shared" si="10"/>
        <v>0.76190476190476186</v>
      </c>
    </row>
    <row r="146" spans="1:14" ht="14.25" x14ac:dyDescent="0.15">
      <c r="A146" s="10">
        <v>2018010996</v>
      </c>
      <c r="B146" s="11" t="s">
        <v>168</v>
      </c>
      <c r="C146" s="12">
        <v>2018</v>
      </c>
      <c r="D146" s="13" t="s">
        <v>14</v>
      </c>
      <c r="E146" s="14">
        <v>7.8</v>
      </c>
      <c r="F146" s="15">
        <v>63.2</v>
      </c>
      <c r="G146" s="16">
        <v>3.91</v>
      </c>
      <c r="H146" s="17">
        <f>E146+F146+G146</f>
        <v>74.91</v>
      </c>
      <c r="I146" s="22">
        <v>26</v>
      </c>
      <c r="J146" s="22">
        <v>32</v>
      </c>
      <c r="K146" s="23">
        <f>I146/J146</f>
        <v>0.8125</v>
      </c>
      <c r="L146" s="11">
        <v>145</v>
      </c>
      <c r="M146" s="24">
        <v>189</v>
      </c>
      <c r="N146" s="25">
        <f t="shared" si="10"/>
        <v>0.76719576719576721</v>
      </c>
    </row>
    <row r="147" spans="1:14" ht="14.25" x14ac:dyDescent="0.15">
      <c r="A147" s="10" t="s">
        <v>169</v>
      </c>
      <c r="B147" s="11" t="s">
        <v>170</v>
      </c>
      <c r="C147" s="12">
        <v>2018</v>
      </c>
      <c r="D147" s="13" t="s">
        <v>31</v>
      </c>
      <c r="E147" s="14">
        <v>6.7</v>
      </c>
      <c r="F147" s="15">
        <v>63.23</v>
      </c>
      <c r="G147" s="16">
        <v>4.9000000000000004</v>
      </c>
      <c r="H147" s="17">
        <v>74.83</v>
      </c>
      <c r="I147" s="22">
        <v>19</v>
      </c>
      <c r="J147" s="22">
        <v>29</v>
      </c>
      <c r="K147" s="23">
        <v>0.65517241379310298</v>
      </c>
      <c r="L147" s="11">
        <v>146</v>
      </c>
      <c r="M147" s="24">
        <v>189</v>
      </c>
      <c r="N147" s="25">
        <f t="shared" si="10"/>
        <v>0.77248677248677244</v>
      </c>
    </row>
    <row r="148" spans="1:14" ht="14.25" x14ac:dyDescent="0.15">
      <c r="A148" s="10">
        <v>2018010964</v>
      </c>
      <c r="B148" s="11" t="s">
        <v>171</v>
      </c>
      <c r="C148" s="12">
        <v>2018</v>
      </c>
      <c r="D148" s="13" t="s">
        <v>16</v>
      </c>
      <c r="E148" s="14">
        <v>8.3000000000000007</v>
      </c>
      <c r="F148" s="15">
        <v>63.27</v>
      </c>
      <c r="G148" s="16">
        <v>3.2</v>
      </c>
      <c r="H148" s="17">
        <v>74.77</v>
      </c>
      <c r="I148" s="22">
        <v>29</v>
      </c>
      <c r="J148" s="22">
        <v>32</v>
      </c>
      <c r="K148" s="23">
        <f>I148/J148</f>
        <v>0.90625</v>
      </c>
      <c r="L148" s="11">
        <v>147</v>
      </c>
      <c r="M148" s="24">
        <v>189</v>
      </c>
      <c r="N148" s="25">
        <f t="shared" si="10"/>
        <v>0.77777777777777779</v>
      </c>
    </row>
    <row r="149" spans="1:14" ht="14.25" x14ac:dyDescent="0.15">
      <c r="A149" s="10" t="s">
        <v>172</v>
      </c>
      <c r="B149" s="11" t="s">
        <v>173</v>
      </c>
      <c r="C149" s="12">
        <v>2018</v>
      </c>
      <c r="D149" s="13" t="s">
        <v>31</v>
      </c>
      <c r="E149" s="14">
        <v>8.18</v>
      </c>
      <c r="F149" s="15">
        <v>62.3</v>
      </c>
      <c r="G149" s="16">
        <v>4.0999999999999996</v>
      </c>
      <c r="H149" s="17">
        <v>74.58</v>
      </c>
      <c r="I149" s="22">
        <v>20</v>
      </c>
      <c r="J149" s="22">
        <v>29</v>
      </c>
      <c r="K149" s="23">
        <v>0.68965517241379304</v>
      </c>
      <c r="L149" s="11">
        <v>148</v>
      </c>
      <c r="M149" s="24">
        <v>189</v>
      </c>
      <c r="N149" s="25">
        <f t="shared" si="10"/>
        <v>0.78306878306878303</v>
      </c>
    </row>
    <row r="150" spans="1:14" ht="14.25" x14ac:dyDescent="0.15">
      <c r="A150" s="10" t="s">
        <v>174</v>
      </c>
      <c r="B150" s="11" t="s">
        <v>175</v>
      </c>
      <c r="C150" s="12">
        <v>2018</v>
      </c>
      <c r="D150" s="13" t="s">
        <v>31</v>
      </c>
      <c r="E150" s="14">
        <v>7.54</v>
      </c>
      <c r="F150" s="15">
        <v>62.73</v>
      </c>
      <c r="G150" s="16">
        <v>4.22</v>
      </c>
      <c r="H150" s="17">
        <v>74.489999999999995</v>
      </c>
      <c r="I150" s="22">
        <v>21</v>
      </c>
      <c r="J150" s="22">
        <v>29</v>
      </c>
      <c r="K150" s="23">
        <v>0.72413793103448298</v>
      </c>
      <c r="L150" s="11">
        <v>149</v>
      </c>
      <c r="M150" s="24">
        <v>189</v>
      </c>
      <c r="N150" s="25">
        <f t="shared" si="10"/>
        <v>0.78835978835978837</v>
      </c>
    </row>
    <row r="151" spans="1:14" ht="14.25" x14ac:dyDescent="0.15">
      <c r="A151" s="10" t="s">
        <v>176</v>
      </c>
      <c r="B151" s="11" t="s">
        <v>177</v>
      </c>
      <c r="C151" s="12">
        <v>2018</v>
      </c>
      <c r="D151" s="13" t="s">
        <v>31</v>
      </c>
      <c r="E151" s="14">
        <v>7.84</v>
      </c>
      <c r="F151" s="15">
        <v>62.09</v>
      </c>
      <c r="G151" s="16">
        <v>4.49</v>
      </c>
      <c r="H151" s="17">
        <v>74.42</v>
      </c>
      <c r="I151" s="22">
        <v>22</v>
      </c>
      <c r="J151" s="22">
        <v>29</v>
      </c>
      <c r="K151" s="23">
        <v>0.75862068965517204</v>
      </c>
      <c r="L151" s="11">
        <v>150</v>
      </c>
      <c r="M151" s="24">
        <v>189</v>
      </c>
      <c r="N151" s="25">
        <f t="shared" si="10"/>
        <v>0.79365079365079361</v>
      </c>
    </row>
    <row r="152" spans="1:14" ht="14.25" x14ac:dyDescent="0.15">
      <c r="A152" s="10">
        <v>2018011078</v>
      </c>
      <c r="B152" s="11" t="s">
        <v>178</v>
      </c>
      <c r="C152" s="12">
        <v>2018</v>
      </c>
      <c r="D152" s="13" t="s">
        <v>21</v>
      </c>
      <c r="E152" s="14">
        <v>7.4</v>
      </c>
      <c r="F152" s="15">
        <v>62.62</v>
      </c>
      <c r="G152" s="16">
        <v>4.4000000000000004</v>
      </c>
      <c r="H152" s="17">
        <v>74.42</v>
      </c>
      <c r="I152" s="22">
        <v>23</v>
      </c>
      <c r="J152" s="22">
        <v>32</v>
      </c>
      <c r="K152" s="23">
        <f>I152/J152</f>
        <v>0.71875</v>
      </c>
      <c r="L152" s="11">
        <v>151</v>
      </c>
      <c r="M152" s="24">
        <v>189</v>
      </c>
      <c r="N152" s="25">
        <f t="shared" si="10"/>
        <v>0.79894179894179895</v>
      </c>
    </row>
    <row r="153" spans="1:14" ht="14.25" x14ac:dyDescent="0.15">
      <c r="A153" s="10">
        <v>2018010910</v>
      </c>
      <c r="B153" s="11" t="s">
        <v>179</v>
      </c>
      <c r="C153" s="12">
        <v>2018</v>
      </c>
      <c r="D153" s="13" t="s">
        <v>18</v>
      </c>
      <c r="E153" s="14">
        <v>7.9</v>
      </c>
      <c r="F153" s="15">
        <v>61.92</v>
      </c>
      <c r="G153" s="16">
        <v>4.58</v>
      </c>
      <c r="H153" s="17">
        <v>74.400000000000006</v>
      </c>
      <c r="I153" s="22">
        <v>28</v>
      </c>
      <c r="J153" s="22">
        <v>32</v>
      </c>
      <c r="K153" s="23">
        <f>I153/J153</f>
        <v>0.875</v>
      </c>
      <c r="L153" s="11">
        <v>152</v>
      </c>
      <c r="M153" s="24">
        <v>189</v>
      </c>
      <c r="N153" s="25">
        <f t="shared" si="10"/>
        <v>0.80423280423280419</v>
      </c>
    </row>
    <row r="154" spans="1:14" ht="14.25" x14ac:dyDescent="0.15">
      <c r="A154" s="10">
        <v>2018010995</v>
      </c>
      <c r="B154" s="11" t="s">
        <v>180</v>
      </c>
      <c r="C154" s="12">
        <v>2018</v>
      </c>
      <c r="D154" s="13" t="s">
        <v>14</v>
      </c>
      <c r="E154" s="14">
        <v>7.8</v>
      </c>
      <c r="F154" s="15">
        <v>62.15</v>
      </c>
      <c r="G154" s="16">
        <v>4.17</v>
      </c>
      <c r="H154" s="17">
        <f>E154+F154+G154</f>
        <v>74.12</v>
      </c>
      <c r="I154" s="22">
        <v>27</v>
      </c>
      <c r="J154" s="22">
        <v>32</v>
      </c>
      <c r="K154" s="23">
        <f>I154/J154</f>
        <v>0.84375</v>
      </c>
      <c r="L154" s="11">
        <v>153</v>
      </c>
      <c r="M154" s="24">
        <v>189</v>
      </c>
      <c r="N154" s="25">
        <f t="shared" si="10"/>
        <v>0.80952380952380953</v>
      </c>
    </row>
    <row r="155" spans="1:14" ht="14.25" x14ac:dyDescent="0.15">
      <c r="A155" s="10">
        <v>2018010927</v>
      </c>
      <c r="B155" s="11" t="s">
        <v>181</v>
      </c>
      <c r="C155" s="12">
        <v>2018</v>
      </c>
      <c r="D155" s="13" t="s">
        <v>18</v>
      </c>
      <c r="E155" s="14">
        <v>7.6</v>
      </c>
      <c r="F155" s="15">
        <v>61.44</v>
      </c>
      <c r="G155" s="16">
        <v>5.0000000000000098</v>
      </c>
      <c r="H155" s="17">
        <v>74.040000000000006</v>
      </c>
      <c r="I155" s="22">
        <v>29</v>
      </c>
      <c r="J155" s="22">
        <v>32</v>
      </c>
      <c r="K155" s="23">
        <f>I155/J155</f>
        <v>0.90625</v>
      </c>
      <c r="L155" s="11">
        <v>154</v>
      </c>
      <c r="M155" s="24">
        <v>189</v>
      </c>
      <c r="N155" s="25">
        <f t="shared" si="10"/>
        <v>0.81481481481481477</v>
      </c>
    </row>
    <row r="156" spans="1:14" ht="14.25" x14ac:dyDescent="0.15">
      <c r="A156" s="10">
        <v>2018010929</v>
      </c>
      <c r="B156" s="11" t="s">
        <v>182</v>
      </c>
      <c r="C156" s="12">
        <v>2018</v>
      </c>
      <c r="D156" s="13" t="s">
        <v>24</v>
      </c>
      <c r="E156" s="14">
        <v>8</v>
      </c>
      <c r="F156" s="15">
        <v>61.82</v>
      </c>
      <c r="G156" s="16">
        <v>4.0999999999999996</v>
      </c>
      <c r="H156" s="17">
        <v>73.92</v>
      </c>
      <c r="I156" s="22">
        <v>25</v>
      </c>
      <c r="J156" s="22">
        <v>32</v>
      </c>
      <c r="K156" s="23">
        <f>I:I/J:J</f>
        <v>0.78125</v>
      </c>
      <c r="L156" s="11">
        <v>155</v>
      </c>
      <c r="M156" s="24">
        <v>189</v>
      </c>
      <c r="N156" s="25">
        <f t="shared" si="10"/>
        <v>0.82010582010582012</v>
      </c>
    </row>
    <row r="157" spans="1:14" ht="14.25" x14ac:dyDescent="0.15">
      <c r="A157" s="10">
        <v>2018010991</v>
      </c>
      <c r="B157" s="11" t="s">
        <v>183</v>
      </c>
      <c r="C157" s="12">
        <v>2018</v>
      </c>
      <c r="D157" s="13" t="s">
        <v>14</v>
      </c>
      <c r="E157" s="14">
        <v>7.29</v>
      </c>
      <c r="F157" s="15">
        <v>62.56</v>
      </c>
      <c r="G157" s="16">
        <v>4.0199999999999996</v>
      </c>
      <c r="H157" s="17">
        <f>E157+F157+G157</f>
        <v>73.87</v>
      </c>
      <c r="I157" s="22">
        <v>28</v>
      </c>
      <c r="J157" s="22">
        <v>32</v>
      </c>
      <c r="K157" s="23">
        <f>I157/J157</f>
        <v>0.875</v>
      </c>
      <c r="L157" s="11">
        <v>156</v>
      </c>
      <c r="M157" s="24">
        <v>189</v>
      </c>
      <c r="N157" s="25">
        <f t="shared" si="10"/>
        <v>0.82539682539682535</v>
      </c>
    </row>
    <row r="158" spans="1:14" ht="14.25" x14ac:dyDescent="0.15">
      <c r="A158" s="10">
        <v>2018010899</v>
      </c>
      <c r="B158" s="11" t="s">
        <v>184</v>
      </c>
      <c r="C158" s="12">
        <v>2018</v>
      </c>
      <c r="D158" s="13" t="s">
        <v>18</v>
      </c>
      <c r="E158" s="14">
        <v>7.5</v>
      </c>
      <c r="F158" s="15">
        <v>61.8</v>
      </c>
      <c r="G158" s="16">
        <v>4.4000000000000101</v>
      </c>
      <c r="H158" s="17">
        <v>73.7</v>
      </c>
      <c r="I158" s="22">
        <v>30</v>
      </c>
      <c r="J158" s="22">
        <v>32</v>
      </c>
      <c r="K158" s="23">
        <f>I158/J158</f>
        <v>0.9375</v>
      </c>
      <c r="L158" s="11">
        <v>157</v>
      </c>
      <c r="M158" s="24">
        <v>189</v>
      </c>
      <c r="N158" s="25">
        <f t="shared" si="10"/>
        <v>0.8306878306878307</v>
      </c>
    </row>
    <row r="159" spans="1:14" ht="14.25" x14ac:dyDescent="0.15">
      <c r="A159" s="10" t="s">
        <v>185</v>
      </c>
      <c r="B159" s="11" t="s">
        <v>186</v>
      </c>
      <c r="C159" s="12">
        <v>2018</v>
      </c>
      <c r="D159" s="13" t="s">
        <v>31</v>
      </c>
      <c r="E159" s="14">
        <v>7.5</v>
      </c>
      <c r="F159" s="15">
        <v>61.8</v>
      </c>
      <c r="G159" s="16">
        <v>4.2</v>
      </c>
      <c r="H159" s="17">
        <v>73.5</v>
      </c>
      <c r="I159" s="22">
        <v>23</v>
      </c>
      <c r="J159" s="22">
        <v>29</v>
      </c>
      <c r="K159" s="23">
        <v>0.79310344827586199</v>
      </c>
      <c r="L159" s="11">
        <v>158</v>
      </c>
      <c r="M159" s="24">
        <v>189</v>
      </c>
      <c r="N159" s="25">
        <f t="shared" si="10"/>
        <v>0.83597883597883593</v>
      </c>
    </row>
    <row r="160" spans="1:14" ht="14.25" x14ac:dyDescent="0.15">
      <c r="A160" s="10">
        <v>2018011058</v>
      </c>
      <c r="B160" s="11" t="s">
        <v>187</v>
      </c>
      <c r="C160" s="12">
        <v>2018</v>
      </c>
      <c r="D160" s="13" t="s">
        <v>21</v>
      </c>
      <c r="E160" s="14">
        <v>7.3</v>
      </c>
      <c r="F160" s="15">
        <v>61.77</v>
      </c>
      <c r="G160" s="16">
        <v>4.4000000000000004</v>
      </c>
      <c r="H160" s="17">
        <v>73.47</v>
      </c>
      <c r="I160" s="22">
        <v>24</v>
      </c>
      <c r="J160" s="22">
        <v>32</v>
      </c>
      <c r="K160" s="23">
        <f>IFERROR(I160/J160,"")</f>
        <v>0.75</v>
      </c>
      <c r="L160" s="11">
        <v>159</v>
      </c>
      <c r="M160" s="24">
        <v>189</v>
      </c>
      <c r="N160" s="25">
        <f t="shared" si="10"/>
        <v>0.84126984126984128</v>
      </c>
    </row>
    <row r="161" spans="1:14" ht="14.25" x14ac:dyDescent="0.15">
      <c r="A161" s="10">
        <v>2018010999</v>
      </c>
      <c r="B161" s="11" t="s">
        <v>188</v>
      </c>
      <c r="C161" s="12">
        <v>2018</v>
      </c>
      <c r="D161" s="13" t="s">
        <v>14</v>
      </c>
      <c r="E161" s="14">
        <v>7.4</v>
      </c>
      <c r="F161" s="15">
        <v>62.36</v>
      </c>
      <c r="G161" s="16">
        <v>3.7</v>
      </c>
      <c r="H161" s="17">
        <f>E161+F161+G161</f>
        <v>73.460000000000008</v>
      </c>
      <c r="I161" s="22">
        <v>29</v>
      </c>
      <c r="J161" s="22">
        <v>32</v>
      </c>
      <c r="K161" s="23">
        <f>IFERROR(I161/J161,"")</f>
        <v>0.90625</v>
      </c>
      <c r="L161" s="11">
        <v>160</v>
      </c>
      <c r="M161" s="24">
        <v>189</v>
      </c>
      <c r="N161" s="25">
        <f t="shared" si="10"/>
        <v>0.84656084656084651</v>
      </c>
    </row>
    <row r="162" spans="1:14" ht="14.25" x14ac:dyDescent="0.15">
      <c r="A162" s="10" t="s">
        <v>189</v>
      </c>
      <c r="B162" s="11" t="s">
        <v>190</v>
      </c>
      <c r="C162" s="12">
        <v>2018</v>
      </c>
      <c r="D162" s="13" t="s">
        <v>31</v>
      </c>
      <c r="E162" s="14">
        <v>7.5</v>
      </c>
      <c r="F162" s="15">
        <v>61.29</v>
      </c>
      <c r="G162" s="16">
        <v>4.66</v>
      </c>
      <c r="H162" s="17">
        <v>73.45</v>
      </c>
      <c r="I162" s="22">
        <v>24</v>
      </c>
      <c r="J162" s="22">
        <v>29</v>
      </c>
      <c r="K162" s="23">
        <v>0.82758620689655205</v>
      </c>
      <c r="L162" s="11">
        <v>161</v>
      </c>
      <c r="M162" s="24">
        <v>189</v>
      </c>
      <c r="N162" s="25">
        <f t="shared" si="10"/>
        <v>0.85185185185185186</v>
      </c>
    </row>
    <row r="163" spans="1:14" ht="14.25" x14ac:dyDescent="0.15">
      <c r="A163" s="10" t="s">
        <v>191</v>
      </c>
      <c r="B163" s="11" t="s">
        <v>192</v>
      </c>
      <c r="C163" s="12">
        <v>2018</v>
      </c>
      <c r="D163" s="13" t="s">
        <v>31</v>
      </c>
      <c r="E163" s="14">
        <v>7.5</v>
      </c>
      <c r="F163" s="15">
        <v>61.8</v>
      </c>
      <c r="G163" s="16">
        <v>4</v>
      </c>
      <c r="H163" s="17">
        <v>73.3</v>
      </c>
      <c r="I163" s="22">
        <v>25</v>
      </c>
      <c r="J163" s="22">
        <v>29</v>
      </c>
      <c r="K163" s="23">
        <v>0.86206896551724099</v>
      </c>
      <c r="L163" s="11">
        <v>162</v>
      </c>
      <c r="M163" s="24">
        <v>189</v>
      </c>
      <c r="N163" s="25">
        <f t="shared" si="10"/>
        <v>0.8571428571428571</v>
      </c>
    </row>
    <row r="164" spans="1:14" ht="14.25" x14ac:dyDescent="0.15">
      <c r="A164" s="10">
        <v>2018011062</v>
      </c>
      <c r="B164" s="11" t="s">
        <v>193</v>
      </c>
      <c r="C164" s="12">
        <v>2018</v>
      </c>
      <c r="D164" s="13" t="s">
        <v>21</v>
      </c>
      <c r="E164" s="14">
        <v>6.8</v>
      </c>
      <c r="F164" s="15">
        <v>61.83</v>
      </c>
      <c r="G164" s="16">
        <v>4.5</v>
      </c>
      <c r="H164" s="17">
        <v>73.13</v>
      </c>
      <c r="I164" s="22">
        <v>25</v>
      </c>
      <c r="J164" s="22">
        <v>32</v>
      </c>
      <c r="K164" s="23">
        <f>IFERROR(I164/J164,"")</f>
        <v>0.78125</v>
      </c>
      <c r="L164" s="11">
        <v>163</v>
      </c>
      <c r="M164" s="24">
        <v>189</v>
      </c>
      <c r="N164" s="25">
        <f t="shared" ref="N164:N195" si="11">L164/M164</f>
        <v>0.86243386243386244</v>
      </c>
    </row>
    <row r="165" spans="1:14" ht="14.25" x14ac:dyDescent="0.15">
      <c r="A165" s="10">
        <v>2018011057</v>
      </c>
      <c r="B165" s="11" t="s">
        <v>194</v>
      </c>
      <c r="C165" s="12">
        <v>2018</v>
      </c>
      <c r="D165" s="13" t="s">
        <v>21</v>
      </c>
      <c r="E165" s="14">
        <v>7</v>
      </c>
      <c r="F165" s="15">
        <v>61.76</v>
      </c>
      <c r="G165" s="16">
        <v>4.2</v>
      </c>
      <c r="H165" s="17">
        <v>72.959999999999994</v>
      </c>
      <c r="I165" s="22">
        <v>26</v>
      </c>
      <c r="J165" s="22">
        <v>32</v>
      </c>
      <c r="K165" s="23">
        <f>IFERROR(I165/J165,"")</f>
        <v>0.8125</v>
      </c>
      <c r="L165" s="11">
        <v>164</v>
      </c>
      <c r="M165" s="24">
        <v>189</v>
      </c>
      <c r="N165" s="25">
        <f t="shared" si="11"/>
        <v>0.86772486772486768</v>
      </c>
    </row>
    <row r="166" spans="1:14" ht="14.25" x14ac:dyDescent="0.15">
      <c r="A166" s="10">
        <v>2018010948</v>
      </c>
      <c r="B166" s="11" t="s">
        <v>195</v>
      </c>
      <c r="C166" s="12">
        <v>2018</v>
      </c>
      <c r="D166" s="13" t="s">
        <v>24</v>
      </c>
      <c r="E166" s="14">
        <v>7.77</v>
      </c>
      <c r="F166" s="15">
        <v>60.97</v>
      </c>
      <c r="G166" s="16">
        <v>4.2</v>
      </c>
      <c r="H166" s="17">
        <v>72.94</v>
      </c>
      <c r="I166" s="22">
        <v>26</v>
      </c>
      <c r="J166" s="22">
        <v>32</v>
      </c>
      <c r="K166" s="23">
        <f>I:I/J:J</f>
        <v>0.8125</v>
      </c>
      <c r="L166" s="11">
        <v>165</v>
      </c>
      <c r="M166" s="24">
        <v>189</v>
      </c>
      <c r="N166" s="25">
        <f t="shared" si="11"/>
        <v>0.87301587301587302</v>
      </c>
    </row>
    <row r="167" spans="1:14" ht="14.25" x14ac:dyDescent="0.15">
      <c r="A167" s="10">
        <v>2018010960</v>
      </c>
      <c r="B167" s="11" t="s">
        <v>196</v>
      </c>
      <c r="C167" s="12">
        <v>2018</v>
      </c>
      <c r="D167" s="13" t="s">
        <v>16</v>
      </c>
      <c r="E167" s="14">
        <v>6</v>
      </c>
      <c r="F167" s="15">
        <v>64.44</v>
      </c>
      <c r="G167" s="16">
        <v>2.4</v>
      </c>
      <c r="H167" s="17">
        <v>72.84</v>
      </c>
      <c r="I167" s="22">
        <v>30</v>
      </c>
      <c r="J167" s="22">
        <v>32</v>
      </c>
      <c r="K167" s="23">
        <f>I167/J167</f>
        <v>0.9375</v>
      </c>
      <c r="L167" s="11">
        <v>166</v>
      </c>
      <c r="M167" s="24">
        <v>189</v>
      </c>
      <c r="N167" s="25">
        <f t="shared" si="11"/>
        <v>0.87830687830687826</v>
      </c>
    </row>
    <row r="168" spans="1:14" ht="14.25" x14ac:dyDescent="0.15">
      <c r="A168" s="10">
        <v>2018010956</v>
      </c>
      <c r="B168" s="11" t="s">
        <v>197</v>
      </c>
      <c r="C168" s="12">
        <v>2018</v>
      </c>
      <c r="D168" s="13" t="s">
        <v>24</v>
      </c>
      <c r="E168" s="14">
        <v>7.8</v>
      </c>
      <c r="F168" s="15">
        <v>60.8</v>
      </c>
      <c r="G168" s="16">
        <v>4.2</v>
      </c>
      <c r="H168" s="17">
        <v>72.8</v>
      </c>
      <c r="I168" s="22">
        <v>27</v>
      </c>
      <c r="J168" s="22">
        <v>32</v>
      </c>
      <c r="K168" s="23">
        <f>I:I/J:J</f>
        <v>0.84375</v>
      </c>
      <c r="L168" s="11">
        <v>167</v>
      </c>
      <c r="M168" s="24">
        <v>189</v>
      </c>
      <c r="N168" s="25">
        <f t="shared" si="11"/>
        <v>0.8835978835978836</v>
      </c>
    </row>
    <row r="169" spans="1:14" ht="14.25" x14ac:dyDescent="0.15">
      <c r="A169" s="10">
        <v>2018011082</v>
      </c>
      <c r="B169" s="11" t="s">
        <v>198</v>
      </c>
      <c r="C169" s="12">
        <v>2018</v>
      </c>
      <c r="D169" s="13" t="s">
        <v>21</v>
      </c>
      <c r="E169" s="14">
        <v>7</v>
      </c>
      <c r="F169" s="15">
        <v>61.3</v>
      </c>
      <c r="G169" s="16">
        <v>4.3</v>
      </c>
      <c r="H169" s="17">
        <v>72.599999999999994</v>
      </c>
      <c r="I169" s="22">
        <v>27</v>
      </c>
      <c r="J169" s="22">
        <v>32</v>
      </c>
      <c r="K169" s="23">
        <f>I:I/J:J</f>
        <v>0.84375</v>
      </c>
      <c r="L169" s="11">
        <v>168</v>
      </c>
      <c r="M169" s="24">
        <v>189</v>
      </c>
      <c r="N169" s="25">
        <f t="shared" si="11"/>
        <v>0.88888888888888884</v>
      </c>
    </row>
    <row r="170" spans="1:14" ht="14.25" x14ac:dyDescent="0.15">
      <c r="A170" s="10">
        <v>2018010933</v>
      </c>
      <c r="B170" s="11" t="s">
        <v>199</v>
      </c>
      <c r="C170" s="12">
        <v>2018</v>
      </c>
      <c r="D170" s="13" t="s">
        <v>24</v>
      </c>
      <c r="E170" s="14">
        <v>7.6</v>
      </c>
      <c r="F170" s="15">
        <v>61.18</v>
      </c>
      <c r="G170" s="16">
        <v>3.8</v>
      </c>
      <c r="H170" s="17">
        <v>72.58</v>
      </c>
      <c r="I170" s="22">
        <v>28</v>
      </c>
      <c r="J170" s="22">
        <v>32</v>
      </c>
      <c r="K170" s="23">
        <f>I:I/J:J</f>
        <v>0.875</v>
      </c>
      <c r="L170" s="11">
        <v>169</v>
      </c>
      <c r="M170" s="24">
        <v>189</v>
      </c>
      <c r="N170" s="25">
        <f t="shared" si="11"/>
        <v>0.89417989417989419</v>
      </c>
    </row>
    <row r="171" spans="1:14" ht="14.25" x14ac:dyDescent="0.15">
      <c r="A171" s="10" t="s">
        <v>200</v>
      </c>
      <c r="B171" s="11" t="s">
        <v>201</v>
      </c>
      <c r="C171" s="12">
        <v>2018</v>
      </c>
      <c r="D171" s="13" t="s">
        <v>31</v>
      </c>
      <c r="E171" s="14">
        <v>7.3</v>
      </c>
      <c r="F171" s="15">
        <v>59.94</v>
      </c>
      <c r="G171" s="16">
        <v>4.58</v>
      </c>
      <c r="H171" s="17">
        <v>71.819999999999993</v>
      </c>
      <c r="I171" s="22">
        <v>26</v>
      </c>
      <c r="J171" s="22">
        <v>29</v>
      </c>
      <c r="K171" s="23">
        <v>0.89655172413793105</v>
      </c>
      <c r="L171" s="11">
        <v>170</v>
      </c>
      <c r="M171" s="24">
        <v>189</v>
      </c>
      <c r="N171" s="25">
        <f t="shared" si="11"/>
        <v>0.89947089947089942</v>
      </c>
    </row>
    <row r="172" spans="1:14" ht="14.25" x14ac:dyDescent="0.15">
      <c r="A172" s="10">
        <v>2017010983</v>
      </c>
      <c r="B172" s="11" t="s">
        <v>202</v>
      </c>
      <c r="C172" s="12">
        <v>2018</v>
      </c>
      <c r="D172" s="13" t="s">
        <v>18</v>
      </c>
      <c r="E172" s="14">
        <v>6.08</v>
      </c>
      <c r="F172" s="15">
        <v>60.3</v>
      </c>
      <c r="G172" s="16">
        <v>5.0999999999999899</v>
      </c>
      <c r="H172" s="17">
        <v>71.569999999999993</v>
      </c>
      <c r="I172" s="22">
        <v>31</v>
      </c>
      <c r="J172" s="22">
        <v>32</v>
      </c>
      <c r="K172" s="23">
        <f>I172/J172</f>
        <v>0.96875</v>
      </c>
      <c r="L172" s="11">
        <v>171</v>
      </c>
      <c r="M172" s="24">
        <v>189</v>
      </c>
      <c r="N172" s="25">
        <f t="shared" si="11"/>
        <v>0.90476190476190477</v>
      </c>
    </row>
    <row r="173" spans="1:14" ht="14.25" x14ac:dyDescent="0.15">
      <c r="A173" s="10">
        <v>2018011054</v>
      </c>
      <c r="B173" s="11" t="s">
        <v>203</v>
      </c>
      <c r="C173" s="12">
        <v>2018</v>
      </c>
      <c r="D173" s="13" t="s">
        <v>21</v>
      </c>
      <c r="E173" s="14">
        <v>6.5</v>
      </c>
      <c r="F173" s="15">
        <v>60.8</v>
      </c>
      <c r="G173" s="16">
        <v>4.0999999999999996</v>
      </c>
      <c r="H173" s="17">
        <v>71.400000000000006</v>
      </c>
      <c r="I173" s="22">
        <v>28</v>
      </c>
      <c r="J173" s="22">
        <v>32</v>
      </c>
      <c r="K173" s="23">
        <f>IFERROR(I173/J173,"")</f>
        <v>0.875</v>
      </c>
      <c r="L173" s="11">
        <v>172</v>
      </c>
      <c r="M173" s="24">
        <v>189</v>
      </c>
      <c r="N173" s="25">
        <f t="shared" si="11"/>
        <v>0.91005291005291</v>
      </c>
    </row>
    <row r="174" spans="1:14" ht="14.25" x14ac:dyDescent="0.15">
      <c r="A174" s="10" t="s">
        <v>204</v>
      </c>
      <c r="B174" s="11" t="s">
        <v>205</v>
      </c>
      <c r="C174" s="12">
        <v>2018</v>
      </c>
      <c r="D174" s="13" t="s">
        <v>31</v>
      </c>
      <c r="E174" s="14">
        <v>7.6</v>
      </c>
      <c r="F174" s="15">
        <v>59.63</v>
      </c>
      <c r="G174" s="16">
        <v>3.95</v>
      </c>
      <c r="H174" s="17">
        <v>71.180000000000007</v>
      </c>
      <c r="I174" s="22">
        <v>27</v>
      </c>
      <c r="J174" s="22">
        <v>29</v>
      </c>
      <c r="K174" s="23">
        <v>0.931034482758621</v>
      </c>
      <c r="L174" s="11">
        <v>173</v>
      </c>
      <c r="M174" s="24">
        <v>189</v>
      </c>
      <c r="N174" s="25">
        <f t="shared" si="11"/>
        <v>0.91534391534391535</v>
      </c>
    </row>
    <row r="175" spans="1:14" ht="14.25" x14ac:dyDescent="0.15">
      <c r="A175" s="10">
        <v>2018011003</v>
      </c>
      <c r="B175" s="11" t="s">
        <v>206</v>
      </c>
      <c r="C175" s="12">
        <v>2018</v>
      </c>
      <c r="D175" s="13" t="s">
        <v>14</v>
      </c>
      <c r="E175" s="14">
        <v>6.26</v>
      </c>
      <c r="F175" s="15">
        <v>62.56</v>
      </c>
      <c r="G175" s="16">
        <v>2.13</v>
      </c>
      <c r="H175" s="17">
        <f>E175+F175+G175</f>
        <v>70.95</v>
      </c>
      <c r="I175" s="22">
        <v>30</v>
      </c>
      <c r="J175" s="22">
        <v>32</v>
      </c>
      <c r="K175" s="23">
        <f>IFERROR(I175/J175,"")</f>
        <v>0.9375</v>
      </c>
      <c r="L175" s="11">
        <v>174</v>
      </c>
      <c r="M175" s="24">
        <v>189</v>
      </c>
      <c r="N175" s="25">
        <f t="shared" si="11"/>
        <v>0.92063492063492058</v>
      </c>
    </row>
    <row r="176" spans="1:14" ht="14.25" x14ac:dyDescent="0.15">
      <c r="A176" s="10">
        <v>2018010904</v>
      </c>
      <c r="B176" s="11" t="s">
        <v>207</v>
      </c>
      <c r="C176" s="12">
        <v>2018</v>
      </c>
      <c r="D176" s="13" t="s">
        <v>18</v>
      </c>
      <c r="E176" s="14">
        <v>7.99</v>
      </c>
      <c r="F176" s="15">
        <v>66.13</v>
      </c>
      <c r="G176" s="16">
        <v>3.6</v>
      </c>
      <c r="H176" s="17">
        <v>70.84</v>
      </c>
      <c r="I176" s="22">
        <v>32</v>
      </c>
      <c r="J176" s="22">
        <v>32</v>
      </c>
      <c r="K176" s="23">
        <f>I176/J176</f>
        <v>1</v>
      </c>
      <c r="L176" s="11">
        <v>175</v>
      </c>
      <c r="M176" s="24">
        <v>189</v>
      </c>
      <c r="N176" s="25">
        <f t="shared" si="11"/>
        <v>0.92592592592592593</v>
      </c>
    </row>
    <row r="177" spans="1:14" ht="14.25" x14ac:dyDescent="0.15">
      <c r="A177" s="10">
        <v>2018010977</v>
      </c>
      <c r="B177" s="11" t="s">
        <v>208</v>
      </c>
      <c r="C177" s="12">
        <v>2018</v>
      </c>
      <c r="D177" s="13" t="s">
        <v>16</v>
      </c>
      <c r="E177" s="14">
        <v>8.5500000000000007</v>
      </c>
      <c r="F177" s="15">
        <v>57.98</v>
      </c>
      <c r="G177" s="16">
        <v>4.07</v>
      </c>
      <c r="H177" s="17">
        <v>70.599999999999994</v>
      </c>
      <c r="I177" s="22">
        <v>31</v>
      </c>
      <c r="J177" s="22">
        <v>32</v>
      </c>
      <c r="K177" s="23">
        <f>I177/J177</f>
        <v>0.96875</v>
      </c>
      <c r="L177" s="11">
        <v>176</v>
      </c>
      <c r="M177" s="24">
        <v>189</v>
      </c>
      <c r="N177" s="25">
        <f t="shared" si="11"/>
        <v>0.93121693121693117</v>
      </c>
    </row>
    <row r="178" spans="1:14" ht="14.25" x14ac:dyDescent="0.15">
      <c r="A178" s="10">
        <v>2018010623</v>
      </c>
      <c r="B178" s="11" t="s">
        <v>209</v>
      </c>
      <c r="C178" s="12">
        <v>2018</v>
      </c>
      <c r="D178" s="13" t="s">
        <v>24</v>
      </c>
      <c r="E178" s="14">
        <v>7.99</v>
      </c>
      <c r="F178" s="15">
        <v>58.42</v>
      </c>
      <c r="G178" s="16">
        <v>4.0999999999999996</v>
      </c>
      <c r="H178" s="17">
        <v>70.510000000000005</v>
      </c>
      <c r="I178" s="22">
        <v>29</v>
      </c>
      <c r="J178" s="22">
        <v>32</v>
      </c>
      <c r="K178" s="23">
        <f>I:I/J:J</f>
        <v>0.90625</v>
      </c>
      <c r="L178" s="11">
        <v>177</v>
      </c>
      <c r="M178" s="24">
        <v>189</v>
      </c>
      <c r="N178" s="25">
        <f t="shared" si="11"/>
        <v>0.93650793650793651</v>
      </c>
    </row>
    <row r="179" spans="1:14" ht="14.25" x14ac:dyDescent="0.15">
      <c r="A179" s="10" t="s">
        <v>210</v>
      </c>
      <c r="B179" s="11" t="s">
        <v>211</v>
      </c>
      <c r="C179" s="12">
        <v>2018</v>
      </c>
      <c r="D179" s="13" t="s">
        <v>31</v>
      </c>
      <c r="E179" s="14">
        <v>7.5</v>
      </c>
      <c r="F179" s="15">
        <v>58.84</v>
      </c>
      <c r="G179" s="16">
        <v>4.0999999999999996</v>
      </c>
      <c r="H179" s="17">
        <v>70.44</v>
      </c>
      <c r="I179" s="22">
        <v>28</v>
      </c>
      <c r="J179" s="22">
        <v>29</v>
      </c>
      <c r="K179" s="23">
        <v>0.96551724137931005</v>
      </c>
      <c r="L179" s="11">
        <v>178</v>
      </c>
      <c r="M179" s="24">
        <v>189</v>
      </c>
      <c r="N179" s="25">
        <f t="shared" si="11"/>
        <v>0.94179894179894175</v>
      </c>
    </row>
    <row r="180" spans="1:14" ht="14.25" x14ac:dyDescent="0.15">
      <c r="A180" s="10">
        <v>2018011063</v>
      </c>
      <c r="B180" s="11" t="s">
        <v>212</v>
      </c>
      <c r="C180" s="12">
        <v>2018</v>
      </c>
      <c r="D180" s="13" t="s">
        <v>21</v>
      </c>
      <c r="E180" s="14">
        <v>6.9</v>
      </c>
      <c r="F180" s="15">
        <v>59.3</v>
      </c>
      <c r="G180" s="16">
        <v>3.9</v>
      </c>
      <c r="H180" s="17">
        <v>70.099999999999994</v>
      </c>
      <c r="I180" s="22">
        <v>29</v>
      </c>
      <c r="J180" s="22">
        <v>32</v>
      </c>
      <c r="K180" s="23">
        <f>IFERROR(I180/J180,"")</f>
        <v>0.90625</v>
      </c>
      <c r="L180" s="11">
        <v>179</v>
      </c>
      <c r="M180" s="24">
        <v>189</v>
      </c>
      <c r="N180" s="25">
        <f t="shared" si="11"/>
        <v>0.94708994708994709</v>
      </c>
    </row>
    <row r="181" spans="1:14" ht="14.25" x14ac:dyDescent="0.15">
      <c r="A181" s="10">
        <v>2018010941</v>
      </c>
      <c r="B181" s="11" t="s">
        <v>213</v>
      </c>
      <c r="C181" s="12">
        <v>2018</v>
      </c>
      <c r="D181" s="13" t="s">
        <v>24</v>
      </c>
      <c r="E181" s="14">
        <v>7.67</v>
      </c>
      <c r="F181" s="15">
        <v>58.37</v>
      </c>
      <c r="G181" s="16">
        <v>3.8</v>
      </c>
      <c r="H181" s="17">
        <v>69.84</v>
      </c>
      <c r="I181" s="22">
        <v>30</v>
      </c>
      <c r="J181" s="22">
        <v>32</v>
      </c>
      <c r="K181" s="23">
        <f>I:I/J:J</f>
        <v>0.9375</v>
      </c>
      <c r="L181" s="11">
        <v>180</v>
      </c>
      <c r="M181" s="24">
        <v>189</v>
      </c>
      <c r="N181" s="25">
        <f t="shared" si="11"/>
        <v>0.95238095238095233</v>
      </c>
    </row>
    <row r="182" spans="1:14" ht="14.25" x14ac:dyDescent="0.15">
      <c r="A182" s="10">
        <v>2018010998</v>
      </c>
      <c r="B182" s="11" t="s">
        <v>214</v>
      </c>
      <c r="C182" s="12">
        <v>2018</v>
      </c>
      <c r="D182" s="13" t="s">
        <v>14</v>
      </c>
      <c r="E182" s="14">
        <v>6.69</v>
      </c>
      <c r="F182" s="15">
        <v>58.59</v>
      </c>
      <c r="G182" s="16">
        <v>4.12</v>
      </c>
      <c r="H182" s="17">
        <f>E182+F182+G182</f>
        <v>69.400000000000006</v>
      </c>
      <c r="I182" s="22">
        <v>31</v>
      </c>
      <c r="J182" s="22">
        <v>32</v>
      </c>
      <c r="K182" s="23">
        <f>I182/J182</f>
        <v>0.96875</v>
      </c>
      <c r="L182" s="11">
        <v>181</v>
      </c>
      <c r="M182" s="24">
        <v>189</v>
      </c>
      <c r="N182" s="25">
        <f t="shared" si="11"/>
        <v>0.95767195767195767</v>
      </c>
    </row>
    <row r="183" spans="1:14" ht="14.25" x14ac:dyDescent="0.15">
      <c r="A183" s="10" t="s">
        <v>215</v>
      </c>
      <c r="B183" s="11" t="s">
        <v>216</v>
      </c>
      <c r="C183" s="12">
        <v>2018</v>
      </c>
      <c r="D183" s="13" t="s">
        <v>31</v>
      </c>
      <c r="E183" s="14">
        <v>6.1</v>
      </c>
      <c r="F183" s="15">
        <v>59.8</v>
      </c>
      <c r="G183" s="16">
        <v>2.6</v>
      </c>
      <c r="H183" s="17">
        <v>68.5</v>
      </c>
      <c r="I183" s="22">
        <v>29</v>
      </c>
      <c r="J183" s="22">
        <v>29</v>
      </c>
      <c r="K183" s="23">
        <v>1</v>
      </c>
      <c r="L183" s="11">
        <v>182</v>
      </c>
      <c r="M183" s="24">
        <v>189</v>
      </c>
      <c r="N183" s="25">
        <f t="shared" si="11"/>
        <v>0.96296296296296291</v>
      </c>
    </row>
    <row r="184" spans="1:14" ht="14.25" x14ac:dyDescent="0.15">
      <c r="A184" s="10">
        <v>2018011002</v>
      </c>
      <c r="B184" s="11" t="s">
        <v>217</v>
      </c>
      <c r="C184" s="12">
        <v>2018</v>
      </c>
      <c r="D184" s="13" t="s">
        <v>14</v>
      </c>
      <c r="E184" s="14">
        <v>7.6</v>
      </c>
      <c r="F184" s="15">
        <v>58.65</v>
      </c>
      <c r="G184" s="16">
        <v>2.06</v>
      </c>
      <c r="H184" s="17">
        <f>E184+F184+G184</f>
        <v>68.31</v>
      </c>
      <c r="I184" s="22">
        <v>32</v>
      </c>
      <c r="J184" s="22">
        <v>32</v>
      </c>
      <c r="K184" s="23">
        <f>I184/J184</f>
        <v>1</v>
      </c>
      <c r="L184" s="11">
        <v>183</v>
      </c>
      <c r="M184" s="24">
        <v>189</v>
      </c>
      <c r="N184" s="25">
        <f t="shared" si="11"/>
        <v>0.96825396825396826</v>
      </c>
    </row>
    <row r="185" spans="1:14" ht="14.25" x14ac:dyDescent="0.15">
      <c r="A185" s="10">
        <v>2018010938</v>
      </c>
      <c r="B185" s="11" t="s">
        <v>218</v>
      </c>
      <c r="C185" s="12">
        <v>2018</v>
      </c>
      <c r="D185" s="13" t="s">
        <v>24</v>
      </c>
      <c r="E185" s="14">
        <v>7.8</v>
      </c>
      <c r="F185" s="15">
        <v>57.7</v>
      </c>
      <c r="G185" s="16">
        <v>2</v>
      </c>
      <c r="H185" s="17">
        <v>67.5</v>
      </c>
      <c r="I185" s="22">
        <v>31</v>
      </c>
      <c r="J185" s="22">
        <v>32</v>
      </c>
      <c r="K185" s="23">
        <f>I:I/J:J</f>
        <v>0.96875</v>
      </c>
      <c r="L185" s="11">
        <v>184</v>
      </c>
      <c r="M185" s="24">
        <v>189</v>
      </c>
      <c r="N185" s="25">
        <f t="shared" si="11"/>
        <v>0.97354497354497349</v>
      </c>
    </row>
    <row r="186" spans="1:14" ht="14.25" x14ac:dyDescent="0.15">
      <c r="A186" s="10">
        <v>2018012523</v>
      </c>
      <c r="B186" s="11" t="s">
        <v>219</v>
      </c>
      <c r="C186" s="12">
        <v>2018</v>
      </c>
      <c r="D186" s="13" t="s">
        <v>21</v>
      </c>
      <c r="E186" s="14">
        <v>6.8</v>
      </c>
      <c r="F186" s="15">
        <v>57.68</v>
      </c>
      <c r="G186" s="16">
        <v>1.8</v>
      </c>
      <c r="H186" s="17">
        <v>66.28</v>
      </c>
      <c r="I186" s="22">
        <v>30</v>
      </c>
      <c r="J186" s="22">
        <v>32</v>
      </c>
      <c r="K186" s="23">
        <f>IFERROR(I186/J186,"")</f>
        <v>0.9375</v>
      </c>
      <c r="L186" s="11">
        <v>185</v>
      </c>
      <c r="M186" s="24">
        <v>189</v>
      </c>
      <c r="N186" s="25">
        <f t="shared" si="11"/>
        <v>0.97883597883597884</v>
      </c>
    </row>
    <row r="187" spans="1:14" ht="14.25" x14ac:dyDescent="0.15">
      <c r="A187" s="10">
        <v>2018011080</v>
      </c>
      <c r="B187" s="11" t="s">
        <v>220</v>
      </c>
      <c r="C187" s="12">
        <v>2018</v>
      </c>
      <c r="D187" s="13" t="s">
        <v>21</v>
      </c>
      <c r="E187" s="14">
        <v>7.3</v>
      </c>
      <c r="F187" s="15">
        <v>54.63</v>
      </c>
      <c r="G187" s="16">
        <v>3.92</v>
      </c>
      <c r="H187" s="17">
        <v>65.849999999999994</v>
      </c>
      <c r="I187" s="22">
        <v>31</v>
      </c>
      <c r="J187" s="22">
        <v>32</v>
      </c>
      <c r="K187" s="23">
        <f>IFERROR(I187/J187,"")</f>
        <v>0.96875</v>
      </c>
      <c r="L187" s="11">
        <v>186</v>
      </c>
      <c r="M187" s="24">
        <v>189</v>
      </c>
      <c r="N187" s="25">
        <f t="shared" si="11"/>
        <v>0.98412698412698407</v>
      </c>
    </row>
    <row r="188" spans="1:14" ht="14.25" x14ac:dyDescent="0.15">
      <c r="A188" s="10">
        <v>2018011069</v>
      </c>
      <c r="B188" s="11" t="s">
        <v>221</v>
      </c>
      <c r="C188" s="12">
        <v>2018</v>
      </c>
      <c r="D188" s="13" t="s">
        <v>21</v>
      </c>
      <c r="E188" s="14">
        <v>6.9</v>
      </c>
      <c r="F188" s="15">
        <v>53.4</v>
      </c>
      <c r="G188" s="16">
        <v>4.4000000000000004</v>
      </c>
      <c r="H188" s="17">
        <v>64.7</v>
      </c>
      <c r="I188" s="22">
        <v>32</v>
      </c>
      <c r="J188" s="22">
        <v>32</v>
      </c>
      <c r="K188" s="23">
        <f>IFERROR(I188/J188,"")</f>
        <v>1</v>
      </c>
      <c r="L188" s="11">
        <v>187</v>
      </c>
      <c r="M188" s="24">
        <v>189</v>
      </c>
      <c r="N188" s="25">
        <f t="shared" si="11"/>
        <v>0.98941798941798942</v>
      </c>
    </row>
    <row r="189" spans="1:14" ht="14.25" x14ac:dyDescent="0.15">
      <c r="A189" s="10">
        <v>2018010962</v>
      </c>
      <c r="B189" s="11" t="s">
        <v>222</v>
      </c>
      <c r="C189" s="12">
        <v>2018</v>
      </c>
      <c r="D189" s="13" t="s">
        <v>16</v>
      </c>
      <c r="E189" s="14">
        <v>5.69</v>
      </c>
      <c r="F189" s="15">
        <v>56.49</v>
      </c>
      <c r="G189" s="16">
        <v>2</v>
      </c>
      <c r="H189" s="17">
        <v>64.59</v>
      </c>
      <c r="I189" s="22">
        <v>32</v>
      </c>
      <c r="J189" s="22">
        <v>32</v>
      </c>
      <c r="K189" s="23">
        <f>I189/J189</f>
        <v>1</v>
      </c>
      <c r="L189" s="11">
        <v>188</v>
      </c>
      <c r="M189" s="24">
        <v>189</v>
      </c>
      <c r="N189" s="25">
        <f t="shared" si="11"/>
        <v>0.99470899470899465</v>
      </c>
    </row>
    <row r="190" spans="1:14" ht="14.25" x14ac:dyDescent="0.15">
      <c r="A190" s="10">
        <v>2018010935</v>
      </c>
      <c r="B190" s="11" t="s">
        <v>223</v>
      </c>
      <c r="C190" s="12">
        <v>2018</v>
      </c>
      <c r="D190" s="13" t="s">
        <v>24</v>
      </c>
      <c r="E190" s="14">
        <v>7.49</v>
      </c>
      <c r="F190" s="15">
        <v>49.25</v>
      </c>
      <c r="G190" s="16">
        <v>3.76</v>
      </c>
      <c r="H190" s="17">
        <v>60.5</v>
      </c>
      <c r="I190" s="22">
        <v>32</v>
      </c>
      <c r="J190" s="22">
        <v>32</v>
      </c>
      <c r="K190" s="23">
        <f>I:I/J:J</f>
        <v>1</v>
      </c>
      <c r="L190" s="11">
        <v>189</v>
      </c>
      <c r="M190" s="24">
        <v>189</v>
      </c>
      <c r="N190" s="25">
        <f t="shared" si="11"/>
        <v>1</v>
      </c>
    </row>
  </sheetData>
  <sheetProtection formatCells="0" insertHyperlinks="0" autoFilter="0"/>
  <sortState ref="A2:N190">
    <sortCondition descending="1" ref="H2"/>
  </sortState>
  <phoneticPr fontId="8" type="noConversion"/>
  <conditionalFormatting sqref="A1">
    <cfRule type="duplicateValues" dxfId="0" priority="12" stopIfTrue="1"/>
  </conditionalFormatting>
  <dataValidations count="1">
    <dataValidation allowBlank="1" showInputMessage="1" showErrorMessage="1" prompt="请输入专业简称+班级，如“计算机1802”" sqref="D1:D2"/>
  </dataValidations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 isMergeTasksAutoUpdate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</dc:creator>
  <cp:lastModifiedBy>陈辰</cp:lastModifiedBy>
  <dcterms:created xsi:type="dcterms:W3CDTF">2021-09-26T18:44:00Z</dcterms:created>
  <dcterms:modified xsi:type="dcterms:W3CDTF">2022-09-26T02:44:23Z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B0BB1FC6B9D149A593008381446BDBDF</vt:lpwstr>
  </property>
  <property fmtid="{D5CDD505-2E9C-101B-9397-08002B2CF9AE}" pid="3" name="KSOProductBuildVer">
    <vt:lpwstr>2052-11.1.0.12358</vt:lpwstr>
  </property>
</Properties>
</file>